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Доходы!$H$88</definedName>
    <definedName name="LAST_CELL" localSheetId="2">Источники!#REF!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Доходы!$A$23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Источники!#REF!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  <fileRecoveryPr repairLoad="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3" i="3" l="1"/>
  <c r="M12" i="3" s="1"/>
  <c r="M11" i="3" s="1"/>
  <c r="M6" i="3" s="1"/>
  <c r="M5" i="3" s="1"/>
  <c r="M4" i="3" s="1"/>
  <c r="J13" i="3"/>
  <c r="J12" i="3" s="1"/>
  <c r="J11" i="3" s="1"/>
  <c r="J9" i="3"/>
  <c r="J8" i="3" s="1"/>
  <c r="J7" i="3" s="1"/>
  <c r="J6" i="3" l="1"/>
  <c r="J5" i="3" s="1"/>
  <c r="J4" i="3" s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</calcChain>
</file>

<file path=xl/sharedStrings.xml><?xml version="1.0" encoding="utf-8"?>
<sst xmlns="http://schemas.openxmlformats.org/spreadsheetml/2006/main" count="854" uniqueCount="454">
  <si>
    <t>ОТЧЕТ ОБ ИСПОЛНЕНИИ БЮДЖЕТА</t>
  </si>
  <si>
    <t>КОДЫ</t>
  </si>
  <si>
    <t xml:space="preserve">  Форма по ОКУД</t>
  </si>
  <si>
    <t>0503117</t>
  </si>
  <si>
    <t>на 01 мая 2025 г.</t>
  </si>
  <si>
    <t xml:space="preserve">                   Дата</t>
  </si>
  <si>
    <t>01.05.2025</t>
  </si>
  <si>
    <t xml:space="preserve">             по ОКПО</t>
  </si>
  <si>
    <t>02811855</t>
  </si>
  <si>
    <t>Наименование финансового органа</t>
  </si>
  <si>
    <t>Администрация Мокробатайского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</si>
  <si>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</si>
  <si>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</si>
  <si>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</si>
  <si>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Мокробатайское сельское поселение Кагальницкого района</t>
  </si>
  <si>
    <t>по ОКТМО</t>
  </si>
  <si>
    <t>60622423</t>
  </si>
  <si>
    <t>Периодичность: месячная</t>
  </si>
  <si>
    <t>Единица измерения: руб.</t>
  </si>
  <si>
    <t>383</t>
  </si>
  <si>
    <t>Бланк расходов (Подведомственные): 951_АДМИНИСТРАЦИЯ МОКРОБАТАЙСКОГО СЕЛЬСКОГО ПОСЕЛЕНИЯ_РБС</t>
  </si>
  <si>
    <t>КВФО: 4,5,6,7,8,9,0,1,2,3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</si>
  <si>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</si>
  <si>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</si>
  <si>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</si>
  <si>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</si>
  <si>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</si>
  <si>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</si>
  <si>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</si>
  <si>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</si>
  <si>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</si>
  <si>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</si>
  <si>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</si>
  <si>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</si>
  <si>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</si>
  <si>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</si>
  <si>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</si>
  <si>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</si>
  <si>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</si>
  <si>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</si>
  <si>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</si>
  <si>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</si>
  <si>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</si>
  <si>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</si>
  <si>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</si>
  <si>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</si>
  <si>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</si>
  <si>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</si>
  <si>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</si>
  <si>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</si>
  <si>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</si>
  <si>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</si>
  <si>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</si>
  <si>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</si>
  <si>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</si>
  <si>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</si>
  <si>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</si>
  <si>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</si>
  <si>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</si>
  <si>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</si>
  <si>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</si>
  <si>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</si>
  <si>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</si>
  <si>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</si>
  <si>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</si>
  <si>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</si>
  <si>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</si>
  <si>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</si>
  <si>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</si>
  <si>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</si>
  <si>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</si>
  <si>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</si>
  <si>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</si>
  <si>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</si>
  <si>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</si>
  <si>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</si>
  <si>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</si>
  <si>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</si>
  <si>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</si>
  <si>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</si>
  <si>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</si>
  <si>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</si>
  <si>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</si>
  <si>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</si>
  <si>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</si>
  <si>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</si>
  <si>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</si>
  <si>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</si>
  <si>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</si>
  <si>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</si>
  <si>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</si>
  <si>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</si>
  <si>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</si>
  <si>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</si>
  <si>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</si>
  <si>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</si>
  <si>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</si>
  <si>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</si>
  <si>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</si>
  <si>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</si>
  <si>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</si>
  <si>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</si>
  <si>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</si>
  <si>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</si>
  <si>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</si>
  <si>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</si>
  <si>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</si>
  <si>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</si>
  <si>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</si>
  <si>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</si>
  <si>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</si>
  <si>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</si>
  <si>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</si>
  <si>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</si>
  <si>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</si>
  <si>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</si>
  <si>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</si>
  <si>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</si>
  <si>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951 11715030000000150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</si>
  <si>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</si>
  <si>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</si>
  <si>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детской игровой площадки п.Мокрый Батай, ул.ПМК, 11-б физическими лицами)</t>
  </si>
  <si>
    <t>951 11715030100011150</t>
  </si>
  <si>
    <t>Инициативные платежи, зачисляемые в бюджеты сельских поселений (благоустройство детской игровой площадки п.Мокрый Батай, ул.ПМК, 11-б юридическими лицами)</t>
  </si>
  <si>
    <t>951 11715030100021150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</si>
  <si>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</si>
  <si>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</si>
  <si>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</si>
  <si>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</si>
  <si>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</si>
  <si>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</si>
  <si>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</si>
  <si>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</si>
  <si>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</si>
  <si>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</si>
  <si>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</si>
  <si>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</si>
  <si>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</si>
  <si>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</si>
  <si>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</si>
  <si>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</si>
  <si>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</si>
  <si>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</si>
  <si>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</si>
  <si>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</si>
  <si>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</si>
  <si>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</si>
  <si>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</si>
  <si>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</si>
  <si>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</si>
  <si>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</si>
  <si>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</si>
  <si>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</si>
  <si>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</si>
  <si>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</si>
  <si>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</si>
  <si>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</si>
  <si>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</si>
  <si>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</si>
  <si>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</si>
  <si>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</si>
  <si>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</si>
  <si>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</si>
  <si>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</si>
  <si>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</si>
  <si>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</si>
  <si>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</si>
  <si>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</si>
  <si>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</si>
  <si>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МОКРОБАТАЙСКОГО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</si>
  <si>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</si>
  <si>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</si>
  <si>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</si>
  <si>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</si>
  <si>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</si>
  <si>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</si>
  <si>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951 0104 0200000000 000 </t>
  </si>
  <si>
    <t>Комплекс процессных мероприятий «Пожарная безопасность»</t>
  </si>
  <si>
    <t xml:space="preserve">951 0104 0240100000 000 </t>
  </si>
  <si>
    <t>Мероприятия по пожарной безопасности</t>
  </si>
  <si>
    <t xml:space="preserve">951 0104 0240127040 000 </t>
  </si>
  <si>
    <t>Закупка товаров, работ и услуг для обеспечения государственных (муниципальных) нужд</t>
  </si>
  <si>
    <t xml:space="preserve">951 0104 0240127040 200 </t>
  </si>
  <si>
    <t>Иные закупки товаров, работ и услуг для обеспечения государственных (муниципальных) нужд</t>
  </si>
  <si>
    <t xml:space="preserve">951 0104 0240127040 240 </t>
  </si>
  <si>
    <t>Прочая закупка товаров, работ и услуг</t>
  </si>
  <si>
    <t xml:space="preserve">951 0104 0240127040 244 </t>
  </si>
  <si>
    <t>Муниципальная программа Мокробатайского сельского поселения«Управление муниципальными финансами и создание условий для эффективного управления муниципальными финансами в Мокробатайском сельском поселении"</t>
  </si>
  <si>
    <t xml:space="preserve">951 0104 0900000000 000 </t>
  </si>
  <si>
    <t>Комплекс процессных мероприятий «Нормативно-методическое, информационное обеспечение и организация бюджетного процесса»</t>
  </si>
  <si>
    <t xml:space="preserve">951 0104 0940100000 000 </t>
  </si>
  <si>
    <t>Расходы на выплаты по оплате труда работников муниципальных органов Мокробатайского сельского поселения</t>
  </si>
  <si>
    <t xml:space="preserve">951 0104 0940100110 000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</si>
  <si>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</si>
  <si>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951 0104 0940100110 100 </t>
  </si>
  <si>
    <t>Расходы на выплаты персоналу государственных (муниципальных) органов</t>
  </si>
  <si>
    <t xml:space="preserve">951 0104 0940100110 120 </t>
  </si>
  <si>
    <t>Фонд оплаты труда государственных (муниципальных) органов</t>
  </si>
  <si>
    <t xml:space="preserve">951 0104 0940100110 121 </t>
  </si>
  <si>
    <t>Иные выплаты персоналу государственных (муниципальных) органов, за исключением фонда оплаты труда</t>
  </si>
  <si>
    <t xml:space="preserve">951 0104 0940100110 122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</si>
  <si>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</si>
  <si>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951 0104 0940100110 129 </t>
  </si>
  <si>
    <t>Расходы на обеспечение функций муниципальных органов Мокробатайского сельского поселения</t>
  </si>
  <si>
    <t xml:space="preserve">951 0104 0940100190 000 </t>
  </si>
  <si>
    <t xml:space="preserve">951 0104 0940100190 200 </t>
  </si>
  <si>
    <t xml:space="preserve">951 0104 0940100190 240 </t>
  </si>
  <si>
    <t xml:space="preserve">951 0104 0940100190 244 </t>
  </si>
  <si>
    <t>Закупка энергетических ресурсов</t>
  </si>
  <si>
    <t xml:space="preserve">951 0104 0940100190 247 </t>
  </si>
  <si>
    <t>Расходы в рамках соглашения по передаче Администрации Кагальницкого района полномочий Администрации Мокробатайского сельского поселения по осуществлению внутреннего муниципального финансового контроля</t>
  </si>
  <si>
    <t xml:space="preserve">951 0104 0940185110 000 </t>
  </si>
  <si>
    <t>Межбюджетные трансферты</t>
  </si>
  <si>
    <t xml:space="preserve">951 0104 0940185110 500 </t>
  </si>
  <si>
    <t xml:space="preserve">951 0104 0940185110 540 </t>
  </si>
  <si>
    <t>Иные непрограммные мероприятия</t>
  </si>
  <si>
    <t xml:space="preserve">951 0104 8900000000 000 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</si>
  <si>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</si>
  <si>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иных функций муниципальных органов Мокробатайского сельского поселения»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</si>
  <si>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</si>
  <si>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</si>
  <si>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</si>
  <si>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</si>
  <si>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</si>
  <si>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</si>
  <si>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Мокробатайского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</si>
  <si>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</si>
  <si>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</si>
  <si>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</si>
  <si>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Мокробатайского сельского поселения на финансовое обеспечение непредвиденных расходов в рамках непрограммных расходов муниципальных органов Мокробатайского сельского поселения</t>
  </si>
  <si>
    <t xml:space="preserve">951 0111 9910090600 000 </t>
  </si>
  <si>
    <t>Иные бюджетные ассигнования</t>
  </si>
  <si>
    <t xml:space="preserve">951 0111 9910090600 800 </t>
  </si>
  <si>
    <t>Резервные средства</t>
  </si>
  <si>
    <t xml:space="preserve">951 0111 9910090600 870 </t>
  </si>
  <si>
    <t>Другие общегосударственные вопросы</t>
  </si>
  <si>
    <t xml:space="preserve">951 0113 0000000000 000 </t>
  </si>
  <si>
    <t>Муниципальная программа Мокробатайского сельского поселения «Обеспечение общественного порядка»</t>
  </si>
  <si>
    <t xml:space="preserve">951 0113 0700000000 000 </t>
  </si>
  <si>
    <t>Комплекс процессных мероприятий «Противодействие коррупции»</t>
  </si>
  <si>
    <t xml:space="preserve">951 0113 0740100000 000 </t>
  </si>
  <si>
    <t>Расходы на мероприятия информационно - пропагандистского направления</t>
  </si>
  <si>
    <t xml:space="preserve">951 0113 0740127080 000 </t>
  </si>
  <si>
    <t xml:space="preserve">951 0113 0740127080 200 </t>
  </si>
  <si>
    <t xml:space="preserve">951 0113 0740127080 240 </t>
  </si>
  <si>
    <t xml:space="preserve">951 0113 0740127080 244 </t>
  </si>
  <si>
    <t>Комплекс процессных мероприятий «Профилактика экстремизма и терроризма в Мокробатайском сельском поселении»</t>
  </si>
  <si>
    <t xml:space="preserve">951 0113 0740200000 000 </t>
  </si>
  <si>
    <t xml:space="preserve">951 0113 0740227090 000 </t>
  </si>
  <si>
    <t xml:space="preserve">951 0113 0740227090 200 </t>
  </si>
  <si>
    <t xml:space="preserve">951 0113 0740227090 240 </t>
  </si>
  <si>
    <t xml:space="preserve">951 0113 0740227090 244 </t>
  </si>
  <si>
    <t xml:space="preserve">951 0113 0900000000 000 </t>
  </si>
  <si>
    <t xml:space="preserve">951 0113 0940100000 000 </t>
  </si>
  <si>
    <t>Реализация направления расходов</t>
  </si>
  <si>
    <t xml:space="preserve">951 0113 0940199990 000 </t>
  </si>
  <si>
    <t xml:space="preserve">951 0113 0940199990 800 </t>
  </si>
  <si>
    <t>Уплата налогов, сборов и иных платежей</t>
  </si>
  <si>
    <t xml:space="preserve">951 0113 0940199990 850 </t>
  </si>
  <si>
    <t>Уплата налога на имущество организаций и земельного налога</t>
  </si>
  <si>
    <t xml:space="preserve">951 0113 0940199990 851 </t>
  </si>
  <si>
    <t>Уплата прочих налогов, сборов</t>
  </si>
  <si>
    <t xml:space="preserve">951 0113 0940199990 852 </t>
  </si>
  <si>
    <t>Уплата иных платежей</t>
  </si>
  <si>
    <t xml:space="preserve">951 0113 0940199990 853 </t>
  </si>
  <si>
    <t>Муниципальная программа Мокробатайского сельского поселения «Развитие информационного общества Мокробатайского сельского поселения»</t>
  </si>
  <si>
    <t xml:space="preserve">951 0113 1000000000 000 </t>
  </si>
  <si>
    <t>Комплекс процессных мероприятий «Развитие информационного общества Мокробатайкого сельского поселения»</t>
  </si>
  <si>
    <t xml:space="preserve">951 0113 1040100000 000 </t>
  </si>
  <si>
    <t>Расходы по освещению деятельности муниципальных органов Мокробатайского сельского поселения на официальном сайте в сети интернет Мокробатайского сельского поселения</t>
  </si>
  <si>
    <t xml:space="preserve">951 0113 1040127120 000 </t>
  </si>
  <si>
    <t xml:space="preserve">951 0113 1040127120 200 </t>
  </si>
  <si>
    <t xml:space="preserve">951 0113 1040127120 240 </t>
  </si>
  <si>
    <t xml:space="preserve">951 0113 1040127120 244 </t>
  </si>
  <si>
    <t>Расходы по освещению деятельности муниципальных органов Мокробатайского сельского поселения через печатное издание «Муниципальный вестник» Мокробатайского сельского поселения</t>
  </si>
  <si>
    <t xml:space="preserve">951 0113 1040127130 000 </t>
  </si>
  <si>
    <t xml:space="preserve">951 0113 1040127130 200 </t>
  </si>
  <si>
    <t xml:space="preserve">951 0113 1040127130 240 </t>
  </si>
  <si>
    <t xml:space="preserve">951 0113 1040127130 244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</si>
  <si>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</si>
  <si>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</si>
  <si>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муниципальных органов Мокробатайского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</si>
  <si>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</si>
  <si>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</si>
  <si>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</si>
  <si>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</si>
  <si>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</si>
  <si>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</si>
  <si>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</si>
  <si>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</si>
  <si>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</si>
  <si>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</si>
  <si>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Мокробатайского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</si>
  <si>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</si>
  <si>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</si>
  <si>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</si>
  <si>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</si>
  <si>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</si>
  <si>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</si>
  <si>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</si>
  <si>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</si>
  <si>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</si>
  <si>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</si>
  <si>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</si>
  <si>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</si>
  <si>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</si>
  <si>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>Муниципальный проект «Пожарная безопасность»</t>
  </si>
  <si>
    <t xml:space="preserve">951 0310 0220100000 000 </t>
  </si>
  <si>
    <t>Расходы на обеспечение первичных мер пожарной безопасности на территории поселений</t>
  </si>
  <si>
    <t xml:space="preserve">951 0310 02201S4850 000 </t>
  </si>
  <si>
    <t xml:space="preserve">951 0310 02201S4850 200 </t>
  </si>
  <si>
    <t xml:space="preserve">951 0310 02201S4850 240 </t>
  </si>
  <si>
    <t xml:space="preserve">951 0310 02201S4850 244 </t>
  </si>
  <si>
    <t>Комплекс процессных мероприятий «Защита от чрезвычайных ситуаций»</t>
  </si>
  <si>
    <t xml:space="preserve">951 0310 0240200000 000 </t>
  </si>
  <si>
    <t>Мероприятия по обеспечению пожарной безопасности</t>
  </si>
  <si>
    <t xml:space="preserve">951 0310 0240227030 000 </t>
  </si>
  <si>
    <t xml:space="preserve">951 0310 0240227030 200 </t>
  </si>
  <si>
    <t xml:space="preserve">951 0310 0240227030 240 </t>
  </si>
  <si>
    <t xml:space="preserve">951 0310 0240227030 244 </t>
  </si>
  <si>
    <t>Финансовое обеспечение иных расходов бюджета</t>
  </si>
  <si>
    <t xml:space="preserve">951 0310 0240299990 000 </t>
  </si>
  <si>
    <t xml:space="preserve">951 0310 0240299990 200 </t>
  </si>
  <si>
    <t xml:space="preserve">951 0310 0240299990 240 </t>
  </si>
  <si>
    <t xml:space="preserve">951 0310 0240299990 244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</si>
  <si>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</si>
  <si>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</si>
  <si>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</si>
  <si>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</si>
  <si>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«Благоустройство территории Мокробатайского сельского поселения»</t>
  </si>
  <si>
    <t xml:space="preserve">951 0503 0300000000 000 </t>
  </si>
  <si>
    <t>Комплекс процессных мероприятий ««Благоустройство территории Мокробатайского сельского поселения»</t>
  </si>
  <si>
    <t xml:space="preserve">951 0503 0340100000 000 </t>
  </si>
  <si>
    <t>Расходы на содержание объектов благоустройства</t>
  </si>
  <si>
    <t xml:space="preserve">951 0503 0340127060 000 </t>
  </si>
  <si>
    <t xml:space="preserve">951 0503 0340127060 200 </t>
  </si>
  <si>
    <t xml:space="preserve">951 0503 0340127060 240 </t>
  </si>
  <si>
    <t xml:space="preserve">951 0503 0340127060 244 </t>
  </si>
  <si>
    <t xml:space="preserve">951 0503 0340127060 247 </t>
  </si>
  <si>
    <t>Муниципальная программа "Формирование современной городской среды территории муниципальгого образования "Мокробатайское сельское поселение"</t>
  </si>
  <si>
    <t xml:space="preserve">951 0503 0400000000 000 </t>
  </si>
  <si>
    <t>Муниципальный проект "Благоустройство общественный территорий Мокробатайского сельского поселения"</t>
  </si>
  <si>
    <t xml:space="preserve">951 0503 0420100000 000 </t>
  </si>
  <si>
    <t>Расходы на инициативный проект благоустройство детской игровой площадки п.Мокрый Батай, ул.ПМК, 11-б</t>
  </si>
  <si>
    <t xml:space="preserve">951 0503 04201S4641 000 </t>
  </si>
  <si>
    <t xml:space="preserve">951 0503 04201S4641 200 </t>
  </si>
  <si>
    <t xml:space="preserve">951 0503 04201S4641 240 </t>
  </si>
  <si>
    <t xml:space="preserve">951 0503 04201S4641 244 </t>
  </si>
  <si>
    <t>Муниципальный проект «Формирование комфортной городской среды» по национальному проекту «Инфраструктура для жизни»</t>
  </si>
  <si>
    <t xml:space="preserve">951 0503 042И400000 000 </t>
  </si>
  <si>
    <t>Расходы на реализацию программ формирования современной городской среды</t>
  </si>
  <si>
    <t xml:space="preserve">951 0503 042И455550 000 </t>
  </si>
  <si>
    <t xml:space="preserve">951 0503 042И455550 200 </t>
  </si>
  <si>
    <t xml:space="preserve">951 0503 042И455550 240 </t>
  </si>
  <si>
    <t xml:space="preserve">951 0503 042И455550 244 </t>
  </si>
  <si>
    <t>Комплекс процессных мероприятий «Благоустройство общественных территорий Мокробатайского сельского поселения»</t>
  </si>
  <si>
    <t xml:space="preserve">951 0503 0440100000 000 </t>
  </si>
  <si>
    <t>Расходы на реализацию мероприятий по благоустройству общественных территорий</t>
  </si>
  <si>
    <t xml:space="preserve">951 0503 0440127170 000 </t>
  </si>
  <si>
    <t xml:space="preserve">951 0503 0440127170 200 </t>
  </si>
  <si>
    <t xml:space="preserve">951 0503 0440127170 240 </t>
  </si>
  <si>
    <t xml:space="preserve">951 0503 0440127170 244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</si>
  <si>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</si>
  <si>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</si>
  <si>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</si>
  <si>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</si>
  <si>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</si>
  <si>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 xml:space="preserve">951 0801 0240100000 000 </t>
  </si>
  <si>
    <t>Расходы на обеспечение деятельности (оказание услуг) муниципальных учреждений Мокробатайского сельского поселения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</si>
  <si>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</si>
  <si>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</si>
  <si>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</si>
  <si>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</si>
  <si>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</si>
  <si>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</si>
  <si>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</si>
  <si>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Муниципальная программа Мокробатайского сельского поселения "Развитие культуры" Мокробатайского сельского поселения</t>
  </si>
  <si>
    <t xml:space="preserve">951 0801 0500000000 000 </t>
  </si>
  <si>
    <t>Комплекс процессных мероприятий «Развитие культуры»</t>
  </si>
  <si>
    <t xml:space="preserve">951 0801 0540100000 000 </t>
  </si>
  <si>
    <t>асходы на обеспечение деятельности (оказание услуг) муниципальных учреждений Мокробатайского сельского поселения</t>
  </si>
  <si>
    <t xml:space="preserve">951 0801 0540100590 000 </t>
  </si>
  <si>
    <t xml:space="preserve">951 0801 0540100590 600 </t>
  </si>
  <si>
    <t xml:space="preserve">951 0801 0540100590 610 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</si>
  <si>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</si>
  <si>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</si>
  <si>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</si>
  <si>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</si>
  <si>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</si>
  <si>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</si>
  <si>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</si>
  <si>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</si>
  <si>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Социальное обеспечение и иные выплаты населению</t>
  </si>
  <si>
    <t xml:space="preserve">951 1001 9990099990 300 </t>
  </si>
  <si>
    <t>Публичные нормативные социальные выплаты гражданам</t>
  </si>
  <si>
    <t xml:space="preserve">951 1001 9990099990 310 </t>
  </si>
  <si>
    <t>Иные пенсии, социальные доплаты к пенсиям</t>
  </si>
  <si>
    <t xml:space="preserve">951 1001 9990099990 312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</si>
  <si>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</si>
  <si>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</si>
  <si>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</si>
  <si>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</si>
  <si>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</si>
  <si>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</si>
  <si>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</si>
  <si>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</si>
  <si>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</si>
  <si>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</si>
  <si>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</si>
  <si>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</si>
  <si>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</si>
  <si>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</si>
  <si>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</si>
  <si>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</si>
  <si>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</si>
  <si>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</si>
  <si>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</si>
  <si>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</si>
  <si>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C:\Users\Литта\Desktop\Выгрузка БФТ\117M01.txt</t>
  </si>
  <si>
    <t>Доходы/EXPORT_SRC_CODE</t>
  </si>
  <si>
    <t>Доходы/PERIOD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</si>
  <si>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</si>
  <si>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Форма 0503117  с.3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</si>
  <si>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</si>
  <si>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</si>
  <si>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</si>
  <si>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</si>
  <si>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</si>
  <si>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</si>
  <si>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</si>
  <si>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</si>
  <si>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</si>
  <si>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</si>
  <si>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</si>
  <si>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</si>
  <si>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</si>
  <si>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</si>
  <si>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</si>
  <si>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</si>
  <si>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</si>
  <si>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</si>
  <si>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</si>
  <si>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</si>
  <si>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</si>
  <si>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</si>
  <si>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t>И.В. Гончарова</t>
  </si>
  <si>
    <t xml:space="preserve">                       Руководитель</t>
  </si>
  <si>
    <t>(подпись)</t>
  </si>
  <si>
    <t>(расшифровка подписи)</t>
  </si>
  <si>
    <t xml:space="preserve">                      Главный бухгалтер             </t>
  </si>
  <si>
    <t>Л.В. Быченко</t>
  </si>
  <si>
    <t xml:space="preserve">                     Заведующий  сектором экономики и финансов  </t>
  </si>
  <si>
    <t>М.П. Олешко</t>
  </si>
  <si>
    <t>01 мая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</si>
</sst>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&quot; г.&quot;"/>
    <numFmt numFmtId="165" formatCode="?"/>
    <numFmt numFmtId="166" formatCode="[$-419]#&quot; &quot;###&quot; &quot;###&quot; &quot;###&quot; &quot;##0.00"/>
  </numFmts>
  <fonts count="12">
    <font>
      <sz val="10"/>
      <name val="Arial"/>
      <family val="2"/>
      <charset val="204"/>
    </font>
    <font>
      <b/>
      <sz val="11"/>
      <color rgb="FF000000"/>
      <name val="Arial Cyr"/>
      <charset val="1"/>
    </font>
    <font>
      <sz val="8"/>
      <color rgb="FF000000"/>
      <name val="Arial Cyr"/>
      <charset val="1"/>
    </font>
    <font>
      <sz val="10"/>
      <color rgb="FF000000"/>
      <name val="Arial Cyr"/>
      <charset val="1"/>
    </font>
    <font>
      <b/>
      <sz val="8"/>
      <color rgb="FF000000"/>
      <name val="Arial Cyr"/>
      <charset val="1"/>
    </font>
    <font>
      <sz val="8"/>
      <color indexed="8"/>
      <name val="Arial Cy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Border="0" applyProtection="0"/>
  </cellStyleXfs>
  <cellXfs count="113">
    <xf numFmtId="0" fontId="0" fillId="0" borderId="0" xfId="0"/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0" fillId="0" borderId="44" xfId="0" applyBorder="1" applyAlignment="1">
      <alignment horizontal="center"/>
    </xf>
    <xf numFmtId="0" fontId="6" fillId="0" borderId="0" xfId="0" applyFont="1" applyFill="1"/>
    <xf numFmtId="0" fontId="8" fillId="0" borderId="45" xfId="1" applyFont="1" applyFill="1" applyBorder="1" applyAlignment="1">
      <alignment horizontal="center" vertical="center" wrapText="1" readingOrder="1"/>
    </xf>
    <xf numFmtId="0" fontId="8" fillId="0" borderId="46" xfId="1" applyFont="1" applyFill="1" applyBorder="1" applyAlignment="1">
      <alignment horizontal="center" vertical="center" wrapText="1" readingOrder="1"/>
    </xf>
    <xf numFmtId="0" fontId="8" fillId="0" borderId="47" xfId="1" applyFont="1" applyFill="1" applyBorder="1" applyAlignment="1">
      <alignment horizontal="center" vertical="center" wrapText="1" readingOrder="1"/>
    </xf>
    <xf numFmtId="0" fontId="9" fillId="0" borderId="0" xfId="0" applyFont="1" applyFill="1"/>
    <xf numFmtId="0" fontId="10" fillId="0" borderId="48" xfId="1" applyFont="1" applyFill="1" applyBorder="1" applyAlignment="1">
      <alignment horizontal="left" wrapText="1" readingOrder="1"/>
    </xf>
    <xf numFmtId="0" fontId="10" fillId="0" borderId="48" xfId="1" applyFont="1" applyFill="1" applyBorder="1" applyAlignment="1">
      <alignment horizontal="center" wrapText="1" readingOrder="1"/>
    </xf>
    <xf numFmtId="166" fontId="10" fillId="0" borderId="48" xfId="1" applyNumberFormat="1" applyFont="1" applyFill="1" applyBorder="1" applyAlignment="1">
      <alignment horizontal="right" wrapText="1" readingOrder="1"/>
    </xf>
    <xf numFmtId="166" fontId="9" fillId="0" borderId="49" xfId="1" applyNumberFormat="1" applyFont="1" applyFill="1" applyBorder="1" applyAlignment="1">
      <alignment horizontal="right" wrapText="1" readingOrder="1"/>
    </xf>
    <xf numFmtId="0" fontId="9" fillId="0" borderId="49" xfId="1" applyFont="1" applyFill="1" applyBorder="1" applyAlignment="1">
      <alignment horizontal="left" wrapText="1" readingOrder="1"/>
    </xf>
    <xf numFmtId="0" fontId="9" fillId="0" borderId="49" xfId="1" applyFont="1" applyFill="1" applyBorder="1" applyAlignment="1">
      <alignment horizontal="center" wrapText="1" readingOrder="1"/>
    </xf>
    <xf numFmtId="0" fontId="9" fillId="0" borderId="0" xfId="1" applyFont="1" applyFill="1" applyAlignment="1">
      <alignment horizontal="left" wrapText="1" readingOrder="1"/>
    </xf>
    <xf numFmtId="0" fontId="9" fillId="0" borderId="0" xfId="1" applyFont="1" applyFill="1" applyAlignment="1">
      <alignment vertical="top" wrapText="1"/>
    </xf>
    <xf numFmtId="0" fontId="11" fillId="0" borderId="50" xfId="0" applyFont="1" applyFill="1" applyBorder="1"/>
    <xf numFmtId="166" fontId="9" fillId="0" borderId="0" xfId="1" applyNumberFormat="1" applyFont="1" applyFill="1" applyAlignment="1">
      <alignment horizontal="right" wrapText="1" readingOrder="1"/>
    </xf>
    <xf numFmtId="0" fontId="9" fillId="0" borderId="50" xfId="1" applyFont="1" applyFill="1" applyBorder="1" applyAlignment="1">
      <alignment horizontal="center" wrapText="1" readingOrder="1"/>
    </xf>
    <xf numFmtId="0" fontId="9" fillId="0" borderId="0" xfId="1" applyFont="1" applyFill="1" applyAlignment="1">
      <alignment vertical="top" wrapText="1" readingOrder="1"/>
    </xf>
    <xf numFmtId="0" fontId="11" fillId="0" borderId="0" xfId="0" applyFont="1" applyFill="1"/>
    <xf numFmtId="0" fontId="9" fillId="0" borderId="51" xfId="1" applyFont="1" applyFill="1" applyBorder="1" applyAlignment="1">
      <alignment horizontal="center" vertical="top" wrapText="1" readingOrder="1"/>
    </xf>
    <xf numFmtId="0" fontId="11" fillId="0" borderId="52" xfId="0" applyFont="1" applyFill="1" applyBorder="1"/>
    <xf numFmtId="0" fontId="9" fillId="0" borderId="52" xfId="1" applyFont="1" applyFill="1" applyBorder="1" applyAlignment="1">
      <alignment horizontal="center" wrapText="1" readingOrder="1"/>
    </xf>
    <xf numFmtId="0" fontId="9" fillId="0" borderId="0" xfId="1" applyFont="1" applyFill="1" applyAlignment="1">
      <alignment horizontal="left" wrapText="1" readingOrder="1"/>
    </xf>
    <xf numFmtId="0" fontId="9" fillId="0" borderId="0" xfId="0" applyFont="1" applyFill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tabSelected="1" zoomScaleNormal="100" workbookViewId="0">
      <selection sqref="A1:D1"/>
    </sheetView>
  </sheetViews>
  <sheetFormatPr defaultColWidth="8.7109375"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" hidden="1" customWidth="1"/>
  </cols>
  <sheetData>
    <row r="1" spans="1:8" ht="15">
      <c r="A1" s="13"/>
      <c r="B1" s="13"/>
      <c r="C1" s="13"/>
      <c r="D1" s="13"/>
      <c r="E1" s="15"/>
      <c r="F1" s="15"/>
    </row>
    <row r="2" spans="1:8" ht="15">
      <c r="A2" s="13" t="s">
        <v>0</v>
      </c>
      <c r="B2" s="13"/>
      <c r="C2" s="13"/>
      <c r="D2" s="13"/>
      <c r="E2" s="16"/>
      <c r="F2" s="17" t="s">
        <v>1</v>
      </c>
    </row>
    <row r="3" spans="1:8">
      <c r="A3" s="18"/>
      <c r="B3" s="18"/>
      <c r="C3" s="18"/>
      <c r="D3" s="18"/>
      <c r="E3" s="19" t="s">
        <v>2</v>
      </c>
      <c r="F3" s="20" t="s">
        <v>3</v>
      </c>
    </row>
    <row r="4" spans="1:8">
      <c r="A4" s="12" t="s">
        <v>4</v>
      </c>
      <c r="B4" s="12"/>
      <c r="C4" s="12"/>
      <c r="D4" s="12"/>
      <c r="E4" s="16" t="s">
        <v>5</v>
      </c>
      <c r="F4" s="21" t="s">
        <v>6</v>
      </c>
    </row>
    <row r="5" spans="1:8">
      <c r="A5" s="22"/>
      <c r="B5" s="22"/>
      <c r="C5" s="22"/>
      <c r="D5" s="22"/>
      <c r="E5" s="16" t="s">
        <v>7</v>
      </c>
      <c r="F5" s="23" t="s">
        <v>8</v>
      </c>
    </row>
    <row r="6" spans="1:8" ht="12.75" customHeight="1">
      <c r="A6" s="24" t="s">
        <v>9</v>
      </c>
      <c r="B6" s="11" t="s">
        <v>10</v>
      </c>
      <c r="C6" s="11"/>
      <c r="D6" s="11"/>
      <c r="E6" s="16" t="s">
        <v>11</v>
      </c>
      <c r="F6" s="23" t="s">
        <v>12</v>
      </c>
    </row>
    <row r="7" spans="1:8" ht="12.75" customHeight="1">
      <c r="A7" s="24" t="s">
        <v>13</v>
      </c>
      <c r="B7" s="10" t="s">
        <v>14</v>
      </c>
      <c r="C7" s="10"/>
      <c r="D7" s="10"/>
      <c r="E7" s="16" t="s">
        <v>15</v>
      </c>
      <c r="F7" s="25" t="s">
        <v>16</v>
      </c>
    </row>
    <row r="8" spans="1:8">
      <c r="A8" s="24" t="s">
        <v>17</v>
      </c>
      <c r="B8" s="24"/>
      <c r="C8" s="24"/>
      <c r="D8" s="26"/>
      <c r="E8" s="16"/>
      <c r="F8" s="23"/>
    </row>
    <row r="9" spans="1:8">
      <c r="A9" s="24" t="s">
        <v>18</v>
      </c>
      <c r="B9" s="24"/>
      <c r="C9" s="27"/>
      <c r="D9" s="26"/>
      <c r="E9" s="16"/>
      <c r="F9" s="28" t="s">
        <v>19</v>
      </c>
    </row>
    <row r="10" spans="1:8" ht="12.75" customHeight="1">
      <c r="A10" s="9" t="s">
        <v>20</v>
      </c>
      <c r="B10" s="9"/>
      <c r="C10" s="9"/>
      <c r="D10" s="9"/>
      <c r="E10" s="9"/>
      <c r="F10" s="9"/>
      <c r="G10" s="29"/>
      <c r="H10" s="22"/>
    </row>
    <row r="11" spans="1:8" ht="12.75" customHeight="1">
      <c r="A11" s="9" t="s">
        <v>21</v>
      </c>
      <c r="B11" s="9"/>
      <c r="C11" s="9"/>
      <c r="D11" s="9"/>
      <c r="E11" s="9"/>
      <c r="F11" s="9"/>
      <c r="G11" s="29"/>
      <c r="H11" s="22"/>
    </row>
    <row r="12" spans="1:8" ht="12.75" customHeight="1">
      <c r="A12" s="9" t="s">
        <v>21</v>
      </c>
      <c r="B12" s="9"/>
      <c r="C12" s="9"/>
      <c r="D12" s="9"/>
      <c r="E12" s="9"/>
      <c r="F12" s="9"/>
      <c r="G12" s="29"/>
      <c r="H12" s="22"/>
    </row>
    <row r="13" spans="1:8" ht="12.75" customHeight="1">
      <c r="A13" s="9" t="s">
        <v>21</v>
      </c>
      <c r="B13" s="9"/>
      <c r="C13" s="9"/>
      <c r="D13" s="9"/>
      <c r="E13" s="9"/>
      <c r="F13" s="9"/>
      <c r="G13" s="29"/>
      <c r="H13" s="22"/>
    </row>
    <row r="14" spans="1:8" ht="20.25" customHeight="1">
      <c r="A14" s="13" t="s">
        <v>22</v>
      </c>
      <c r="B14" s="13"/>
      <c r="C14" s="13"/>
      <c r="D14" s="13"/>
      <c r="E14" s="14"/>
      <c r="F14" s="30"/>
    </row>
    <row r="15" spans="1:8" ht="4.1500000000000004" customHeight="1">
      <c r="A15" s="8" t="s">
        <v>23</v>
      </c>
      <c r="B15" s="7" t="s">
        <v>24</v>
      </c>
      <c r="C15" s="7" t="s">
        <v>25</v>
      </c>
      <c r="D15" s="6" t="s">
        <v>26</v>
      </c>
      <c r="E15" s="6" t="s">
        <v>27</v>
      </c>
      <c r="F15" s="5" t="s">
        <v>28</v>
      </c>
    </row>
    <row r="16" spans="1:8" ht="3.6" customHeight="1">
      <c r="A16" s="8"/>
      <c r="B16" s="7"/>
      <c r="C16" s="7"/>
      <c r="D16" s="6"/>
      <c r="E16" s="6"/>
      <c r="F16" s="5"/>
    </row>
    <row r="17" spans="1:6" ht="3" customHeight="1">
      <c r="A17" s="8"/>
      <c r="B17" s="7"/>
      <c r="C17" s="7"/>
      <c r="D17" s="6"/>
      <c r="E17" s="6"/>
      <c r="F17" s="5"/>
    </row>
    <row r="18" spans="1:6" ht="3" customHeight="1">
      <c r="A18" s="8"/>
      <c r="B18" s="7"/>
      <c r="C18" s="7"/>
      <c r="D18" s="6"/>
      <c r="E18" s="6"/>
      <c r="F18" s="5"/>
    </row>
    <row r="19" spans="1:6" ht="3" customHeight="1">
      <c r="A19" s="8"/>
      <c r="B19" s="7"/>
      <c r="C19" s="7"/>
      <c r="D19" s="6"/>
      <c r="E19" s="6"/>
      <c r="F19" s="5"/>
    </row>
    <row r="20" spans="1:6" ht="3" customHeight="1">
      <c r="A20" s="8"/>
      <c r="B20" s="7"/>
      <c r="C20" s="7"/>
      <c r="D20" s="6"/>
      <c r="E20" s="6"/>
      <c r="F20" s="5"/>
    </row>
    <row r="21" spans="1:6" ht="23.45" customHeight="1">
      <c r="A21" s="8"/>
      <c r="B21" s="7"/>
      <c r="C21" s="7"/>
      <c r="D21" s="6"/>
      <c r="E21" s="6"/>
      <c r="F21" s="5"/>
    </row>
    <row r="22" spans="1:6" ht="12.6" customHeight="1">
      <c r="A22" s="31">
        <v>1</v>
      </c>
      <c r="B22" s="32">
        <v>2</v>
      </c>
      <c r="C22" s="33">
        <v>3</v>
      </c>
      <c r="D22" s="34" t="s">
        <v>29</v>
      </c>
      <c r="E22" s="35" t="s">
        <v>30</v>
      </c>
      <c r="F22" s="36" t="s">
        <v>31</v>
      </c>
    </row>
    <row r="23" spans="1:6">
      <c r="A23" s="37" t="s">
        <v>32</v>
      </c>
      <c r="B23" s="38" t="s">
        <v>33</v>
      </c>
      <c r="C23" s="39" t="s">
        <v>34</v>
      </c>
      <c r="D23" s="40">
        <v>52642400</v>
      </c>
      <c r="E23" s="41">
        <v>4257855.45</v>
      </c>
      <c r="F23" s="40">
        <f>IF(OR(D23="-",IF(E23="-",0,E23)&gt;=IF(D23="-",0,D23)),"-",IF(D23="-",0,D23)-IF(E23="-",0,E23))</f>
        <v>48384544.549999997</v>
      </c>
    </row>
    <row r="24" spans="1:6">
      <c r="A24" s="42" t="s">
        <v>35</v>
      </c>
      <c r="B24" s="43"/>
      <c r="C24" s="44"/>
      <c r="D24" s="45"/>
      <c r="E24" s="45"/>
      <c r="F24" s="46"/>
    </row>
    <row r="25" spans="1:6">
      <c r="A25" s="47" t="s">
        <v>36</v>
      </c>
      <c r="B25" s="48" t="s">
        <v>33</v>
      </c>
      <c r="C25" s="49" t="s">
        <v>37</v>
      </c>
      <c r="D25" s="50">
        <v>7231200</v>
      </c>
      <c r="E25" s="50">
        <v>1863289.81</v>
      </c>
      <c r="F25" s="51">
        <f t="shared" ref="F25:F56" si="0">IF(OR(D25="-",IF(E25="-",0,E25)&gt;=IF(D25="-",0,D25)),"-",IF(D25="-",0,D25)-IF(E25="-",0,E25))</f>
        <v>5367910.1899999995</v>
      </c>
    </row>
    <row r="26" spans="1:6">
      <c r="A26" s="47" t="s">
        <v>38</v>
      </c>
      <c r="B26" s="48" t="s">
        <v>33</v>
      </c>
      <c r="C26" s="49" t="s">
        <v>39</v>
      </c>
      <c r="D26" s="50">
        <v>3219400</v>
      </c>
      <c r="E26" s="50">
        <v>439142.25</v>
      </c>
      <c r="F26" s="51">
        <f t="shared" si="0"/>
        <v>2780257.75</v>
      </c>
    </row>
    <row r="27" spans="1:6">
      <c r="A27" s="47" t="s">
        <v>40</v>
      </c>
      <c r="B27" s="48" t="s">
        <v>33</v>
      </c>
      <c r="C27" s="49" t="s">
        <v>41</v>
      </c>
      <c r="D27" s="50">
        <v>3219400</v>
      </c>
      <c r="E27" s="50">
        <v>439142.25</v>
      </c>
      <c r="F27" s="51">
        <f t="shared" si="0"/>
        <v>2780257.75</v>
      </c>
    </row>
    <row r="28" spans="1:6" ht="65.849999999999994" customHeight="1">
      <c r="A28" s="52" t="s">
        <v>42</v>
      </c>
      <c r="B28" s="48" t="s">
        <v>33</v>
      </c>
      <c r="C28" s="49" t="s">
        <v>43</v>
      </c>
      <c r="D28" s="50">
        <v>3219400</v>
      </c>
      <c r="E28" s="50">
        <v>430558.32</v>
      </c>
      <c r="F28" s="51">
        <f t="shared" si="0"/>
        <v>2788841.68</v>
      </c>
    </row>
    <row r="29" spans="1:6" ht="93.95" customHeight="1">
      <c r="A29" s="52" t="s">
        <v>44</v>
      </c>
      <c r="B29" s="48" t="s">
        <v>33</v>
      </c>
      <c r="C29" s="49" t="s">
        <v>45</v>
      </c>
      <c r="D29" s="50" t="s">
        <v>46</v>
      </c>
      <c r="E29" s="50">
        <v>430558.32</v>
      </c>
      <c r="F29" s="51" t="str">
        <f t="shared" si="0"/>
        <v>-</v>
      </c>
    </row>
    <row r="30" spans="1:6" ht="84.6" customHeight="1">
      <c r="A30" s="52" t="s">
        <v>47</v>
      </c>
      <c r="B30" s="48" t="s">
        <v>33</v>
      </c>
      <c r="C30" s="49" t="s">
        <v>48</v>
      </c>
      <c r="D30" s="50" t="s">
        <v>46</v>
      </c>
      <c r="E30" s="50">
        <v>8358.23</v>
      </c>
      <c r="F30" s="51" t="str">
        <f t="shared" si="0"/>
        <v>-</v>
      </c>
    </row>
    <row r="31" spans="1:6" ht="103.35" customHeight="1">
      <c r="A31" s="52" t="s">
        <v>49</v>
      </c>
      <c r="B31" s="48" t="s">
        <v>33</v>
      </c>
      <c r="C31" s="49" t="s">
        <v>50</v>
      </c>
      <c r="D31" s="50" t="s">
        <v>46</v>
      </c>
      <c r="E31" s="50">
        <v>8358.23</v>
      </c>
      <c r="F31" s="51" t="str">
        <f t="shared" si="0"/>
        <v>-</v>
      </c>
    </row>
    <row r="32" spans="1:6" ht="37.700000000000003" customHeight="1">
      <c r="A32" s="47" t="s">
        <v>51</v>
      </c>
      <c r="B32" s="48" t="s">
        <v>33</v>
      </c>
      <c r="C32" s="49" t="s">
        <v>52</v>
      </c>
      <c r="D32" s="50" t="s">
        <v>46</v>
      </c>
      <c r="E32" s="50">
        <v>225.7</v>
      </c>
      <c r="F32" s="51" t="str">
        <f t="shared" si="0"/>
        <v>-</v>
      </c>
    </row>
    <row r="33" spans="1:6" ht="56.45" customHeight="1">
      <c r="A33" s="47" t="s">
        <v>53</v>
      </c>
      <c r="B33" s="48" t="s">
        <v>33</v>
      </c>
      <c r="C33" s="49" t="s">
        <v>54</v>
      </c>
      <c r="D33" s="50" t="s">
        <v>46</v>
      </c>
      <c r="E33" s="50">
        <v>209.38</v>
      </c>
      <c r="F33" s="51" t="str">
        <f t="shared" si="0"/>
        <v>-</v>
      </c>
    </row>
    <row r="34" spans="1:6" ht="56.45" customHeight="1">
      <c r="A34" s="47" t="s">
        <v>55</v>
      </c>
      <c r="B34" s="48" t="s">
        <v>33</v>
      </c>
      <c r="C34" s="49" t="s">
        <v>56</v>
      </c>
      <c r="D34" s="50" t="s">
        <v>46</v>
      </c>
      <c r="E34" s="50">
        <v>16.32</v>
      </c>
      <c r="F34" s="51" t="str">
        <f t="shared" si="0"/>
        <v>-</v>
      </c>
    </row>
    <row r="35" spans="1:6">
      <c r="A35" s="47" t="s">
        <v>57</v>
      </c>
      <c r="B35" s="48" t="s">
        <v>33</v>
      </c>
      <c r="C35" s="49" t="s">
        <v>58</v>
      </c>
      <c r="D35" s="50">
        <v>234900</v>
      </c>
      <c r="E35" s="50">
        <v>153775.98000000001</v>
      </c>
      <c r="F35" s="51">
        <f t="shared" si="0"/>
        <v>81124.01999999999</v>
      </c>
    </row>
    <row r="36" spans="1:6">
      <c r="A36" s="47" t="s">
        <v>59</v>
      </c>
      <c r="B36" s="48" t="s">
        <v>33</v>
      </c>
      <c r="C36" s="49" t="s">
        <v>60</v>
      </c>
      <c r="D36" s="50">
        <v>234900</v>
      </c>
      <c r="E36" s="50">
        <v>153775.98000000001</v>
      </c>
      <c r="F36" s="51">
        <f t="shared" si="0"/>
        <v>81124.01999999999</v>
      </c>
    </row>
    <row r="37" spans="1:6">
      <c r="A37" s="47" t="s">
        <v>59</v>
      </c>
      <c r="B37" s="48" t="s">
        <v>33</v>
      </c>
      <c r="C37" s="49" t="s">
        <v>61</v>
      </c>
      <c r="D37" s="50">
        <v>234900</v>
      </c>
      <c r="E37" s="50">
        <v>153775.98000000001</v>
      </c>
      <c r="F37" s="51">
        <f t="shared" si="0"/>
        <v>81124.01999999999</v>
      </c>
    </row>
    <row r="38" spans="1:6" ht="37.700000000000003" customHeight="1">
      <c r="A38" s="47" t="s">
        <v>62</v>
      </c>
      <c r="B38" s="48" t="s">
        <v>33</v>
      </c>
      <c r="C38" s="49" t="s">
        <v>63</v>
      </c>
      <c r="D38" s="50" t="s">
        <v>46</v>
      </c>
      <c r="E38" s="50">
        <v>153775.98000000001</v>
      </c>
      <c r="F38" s="51" t="str">
        <f t="shared" si="0"/>
        <v>-</v>
      </c>
    </row>
    <row r="39" spans="1:6">
      <c r="A39" s="47" t="s">
        <v>64</v>
      </c>
      <c r="B39" s="48" t="s">
        <v>33</v>
      </c>
      <c r="C39" s="49" t="s">
        <v>65</v>
      </c>
      <c r="D39" s="50">
        <v>3469800</v>
      </c>
      <c r="E39" s="50">
        <v>1142563.17</v>
      </c>
      <c r="F39" s="51">
        <f t="shared" si="0"/>
        <v>2327236.83</v>
      </c>
    </row>
    <row r="40" spans="1:6">
      <c r="A40" s="47" t="s">
        <v>66</v>
      </c>
      <c r="B40" s="48" t="s">
        <v>33</v>
      </c>
      <c r="C40" s="49" t="s">
        <v>67</v>
      </c>
      <c r="D40" s="50">
        <v>459800</v>
      </c>
      <c r="E40" s="50">
        <v>44881.46</v>
      </c>
      <c r="F40" s="51">
        <f t="shared" si="0"/>
        <v>414918.54</v>
      </c>
    </row>
    <row r="41" spans="1:6" ht="28.15" customHeight="1">
      <c r="A41" s="47" t="s">
        <v>68</v>
      </c>
      <c r="B41" s="48" t="s">
        <v>33</v>
      </c>
      <c r="C41" s="49" t="s">
        <v>69</v>
      </c>
      <c r="D41" s="50">
        <v>459800</v>
      </c>
      <c r="E41" s="50">
        <v>44881.46</v>
      </c>
      <c r="F41" s="51">
        <f t="shared" si="0"/>
        <v>414918.54</v>
      </c>
    </row>
    <row r="42" spans="1:6" ht="56.45" customHeight="1">
      <c r="A42" s="47" t="s">
        <v>70</v>
      </c>
      <c r="B42" s="48" t="s">
        <v>33</v>
      </c>
      <c r="C42" s="49" t="s">
        <v>71</v>
      </c>
      <c r="D42" s="50" t="s">
        <v>46</v>
      </c>
      <c r="E42" s="50">
        <v>44881.46</v>
      </c>
      <c r="F42" s="51" t="str">
        <f t="shared" si="0"/>
        <v>-</v>
      </c>
    </row>
    <row r="43" spans="1:6">
      <c r="A43" s="47" t="s">
        <v>72</v>
      </c>
      <c r="B43" s="48" t="s">
        <v>33</v>
      </c>
      <c r="C43" s="49" t="s">
        <v>73</v>
      </c>
      <c r="D43" s="50">
        <v>3010000</v>
      </c>
      <c r="E43" s="50">
        <v>1097681.71</v>
      </c>
      <c r="F43" s="51">
        <f t="shared" si="0"/>
        <v>1912318.29</v>
      </c>
    </row>
    <row r="44" spans="1:6">
      <c r="A44" s="47" t="s">
        <v>74</v>
      </c>
      <c r="B44" s="48" t="s">
        <v>33</v>
      </c>
      <c r="C44" s="49" t="s">
        <v>75</v>
      </c>
      <c r="D44" s="50">
        <v>838800</v>
      </c>
      <c r="E44" s="50">
        <v>1041556.05</v>
      </c>
      <c r="F44" s="51" t="str">
        <f t="shared" si="0"/>
        <v>-</v>
      </c>
    </row>
    <row r="45" spans="1:6" ht="28.15" customHeight="1">
      <c r="A45" s="47" t="s">
        <v>76</v>
      </c>
      <c r="B45" s="48" t="s">
        <v>33</v>
      </c>
      <c r="C45" s="49" t="s">
        <v>77</v>
      </c>
      <c r="D45" s="50">
        <v>838800</v>
      </c>
      <c r="E45" s="50">
        <v>1041556.05</v>
      </c>
      <c r="F45" s="51" t="str">
        <f t="shared" si="0"/>
        <v>-</v>
      </c>
    </row>
    <row r="46" spans="1:6">
      <c r="A46" s="47" t="s">
        <v>78</v>
      </c>
      <c r="B46" s="48" t="s">
        <v>33</v>
      </c>
      <c r="C46" s="49" t="s">
        <v>79</v>
      </c>
      <c r="D46" s="50">
        <v>2171200</v>
      </c>
      <c r="E46" s="50">
        <v>56125.66</v>
      </c>
      <c r="F46" s="51">
        <f t="shared" si="0"/>
        <v>2115074.34</v>
      </c>
    </row>
    <row r="47" spans="1:6" ht="28.15" customHeight="1">
      <c r="A47" s="47" t="s">
        <v>80</v>
      </c>
      <c r="B47" s="48" t="s">
        <v>33</v>
      </c>
      <c r="C47" s="49" t="s">
        <v>81</v>
      </c>
      <c r="D47" s="50">
        <v>2171200</v>
      </c>
      <c r="E47" s="50">
        <v>56125.66</v>
      </c>
      <c r="F47" s="51">
        <f t="shared" si="0"/>
        <v>2115074.34</v>
      </c>
    </row>
    <row r="48" spans="1:6">
      <c r="A48" s="47" t="s">
        <v>82</v>
      </c>
      <c r="B48" s="48" t="s">
        <v>33</v>
      </c>
      <c r="C48" s="49" t="s">
        <v>83</v>
      </c>
      <c r="D48" s="50">
        <v>15100</v>
      </c>
      <c r="E48" s="50">
        <v>3600</v>
      </c>
      <c r="F48" s="51">
        <f t="shared" si="0"/>
        <v>11500</v>
      </c>
    </row>
    <row r="49" spans="1:6" ht="28.15" customHeight="1">
      <c r="A49" s="47" t="s">
        <v>84</v>
      </c>
      <c r="B49" s="48" t="s">
        <v>33</v>
      </c>
      <c r="C49" s="49" t="s">
        <v>85</v>
      </c>
      <c r="D49" s="50">
        <v>15100</v>
      </c>
      <c r="E49" s="50">
        <v>3600</v>
      </c>
      <c r="F49" s="51">
        <f t="shared" si="0"/>
        <v>11500</v>
      </c>
    </row>
    <row r="50" spans="1:6" ht="46.9" customHeight="1">
      <c r="A50" s="47" t="s">
        <v>86</v>
      </c>
      <c r="B50" s="48" t="s">
        <v>33</v>
      </c>
      <c r="C50" s="49" t="s">
        <v>87</v>
      </c>
      <c r="D50" s="50">
        <v>15100</v>
      </c>
      <c r="E50" s="50">
        <v>3600</v>
      </c>
      <c r="F50" s="51">
        <f t="shared" si="0"/>
        <v>11500</v>
      </c>
    </row>
    <row r="51" spans="1:6" ht="46.9" customHeight="1">
      <c r="A51" s="47" t="s">
        <v>86</v>
      </c>
      <c r="B51" s="48" t="s">
        <v>33</v>
      </c>
      <c r="C51" s="49" t="s">
        <v>88</v>
      </c>
      <c r="D51" s="50">
        <v>15100</v>
      </c>
      <c r="E51" s="50">
        <v>3600</v>
      </c>
      <c r="F51" s="51">
        <f t="shared" si="0"/>
        <v>11500</v>
      </c>
    </row>
    <row r="52" spans="1:6" ht="28.15" customHeight="1">
      <c r="A52" s="47" t="s">
        <v>89</v>
      </c>
      <c r="B52" s="48" t="s">
        <v>33</v>
      </c>
      <c r="C52" s="49" t="s">
        <v>90</v>
      </c>
      <c r="D52" s="50">
        <v>248800</v>
      </c>
      <c r="E52" s="50">
        <v>86890.85</v>
      </c>
      <c r="F52" s="51">
        <f t="shared" si="0"/>
        <v>161909.15</v>
      </c>
    </row>
    <row r="53" spans="1:6" ht="65.849999999999994" customHeight="1">
      <c r="A53" s="52" t="s">
        <v>91</v>
      </c>
      <c r="B53" s="48" t="s">
        <v>33</v>
      </c>
      <c r="C53" s="49" t="s">
        <v>92</v>
      </c>
      <c r="D53" s="50">
        <v>248800</v>
      </c>
      <c r="E53" s="50">
        <v>86890.85</v>
      </c>
      <c r="F53" s="51">
        <f t="shared" si="0"/>
        <v>161909.15</v>
      </c>
    </row>
    <row r="54" spans="1:6" ht="28.15" customHeight="1">
      <c r="A54" s="47" t="s">
        <v>93</v>
      </c>
      <c r="B54" s="48" t="s">
        <v>33</v>
      </c>
      <c r="C54" s="49" t="s">
        <v>94</v>
      </c>
      <c r="D54" s="50">
        <v>248800</v>
      </c>
      <c r="E54" s="50">
        <v>86890.85</v>
      </c>
      <c r="F54" s="51">
        <f t="shared" si="0"/>
        <v>161909.15</v>
      </c>
    </row>
    <row r="55" spans="1:6" ht="28.15" customHeight="1">
      <c r="A55" s="47" t="s">
        <v>95</v>
      </c>
      <c r="B55" s="48" t="s">
        <v>33</v>
      </c>
      <c r="C55" s="49" t="s">
        <v>96</v>
      </c>
      <c r="D55" s="50">
        <v>248800</v>
      </c>
      <c r="E55" s="50">
        <v>86890.85</v>
      </c>
      <c r="F55" s="51">
        <f t="shared" si="0"/>
        <v>161909.15</v>
      </c>
    </row>
    <row r="56" spans="1:6" ht="18.75" customHeight="1">
      <c r="A56" s="47" t="s">
        <v>97</v>
      </c>
      <c r="B56" s="48" t="s">
        <v>33</v>
      </c>
      <c r="C56" s="49" t="s">
        <v>98</v>
      </c>
      <c r="D56" s="50">
        <v>40600</v>
      </c>
      <c r="E56" s="50">
        <v>37317.56</v>
      </c>
      <c r="F56" s="51">
        <f t="shared" si="0"/>
        <v>3282.4400000000023</v>
      </c>
    </row>
    <row r="57" spans="1:6">
      <c r="A57" s="47" t="s">
        <v>99</v>
      </c>
      <c r="B57" s="48" t="s">
        <v>33</v>
      </c>
      <c r="C57" s="49" t="s">
        <v>100</v>
      </c>
      <c r="D57" s="50">
        <v>40600</v>
      </c>
      <c r="E57" s="50">
        <v>37317.56</v>
      </c>
      <c r="F57" s="51">
        <f t="shared" ref="F57:F88" si="1">IF(OR(D57="-",IF(E57="-",0,E57)&gt;=IF(D57="-",0,D57)),"-",IF(D57="-",0,D57)-IF(E57="-",0,E57))</f>
        <v>3282.4400000000023</v>
      </c>
    </row>
    <row r="58" spans="1:6" ht="18.75" customHeight="1">
      <c r="A58" s="47" t="s">
        <v>101</v>
      </c>
      <c r="B58" s="48" t="s">
        <v>33</v>
      </c>
      <c r="C58" s="49" t="s">
        <v>102</v>
      </c>
      <c r="D58" s="50">
        <v>40600</v>
      </c>
      <c r="E58" s="50">
        <v>32401.81</v>
      </c>
      <c r="F58" s="51">
        <f t="shared" si="1"/>
        <v>8198.1899999999987</v>
      </c>
    </row>
    <row r="59" spans="1:6" ht="28.15" customHeight="1">
      <c r="A59" s="47" t="s">
        <v>103</v>
      </c>
      <c r="B59" s="48" t="s">
        <v>33</v>
      </c>
      <c r="C59" s="49" t="s">
        <v>104</v>
      </c>
      <c r="D59" s="50">
        <v>40600</v>
      </c>
      <c r="E59" s="50">
        <v>32401.81</v>
      </c>
      <c r="F59" s="51">
        <f t="shared" si="1"/>
        <v>8198.1899999999987</v>
      </c>
    </row>
    <row r="60" spans="1:6">
      <c r="A60" s="47" t="s">
        <v>105</v>
      </c>
      <c r="B60" s="48" t="s">
        <v>33</v>
      </c>
      <c r="C60" s="49" t="s">
        <v>106</v>
      </c>
      <c r="D60" s="50" t="s">
        <v>46</v>
      </c>
      <c r="E60" s="50">
        <v>4915.75</v>
      </c>
      <c r="F60" s="51" t="str">
        <f t="shared" si="1"/>
        <v>-</v>
      </c>
    </row>
    <row r="61" spans="1:6" ht="18.75" customHeight="1">
      <c r="A61" s="47" t="s">
        <v>107</v>
      </c>
      <c r="B61" s="48" t="s">
        <v>33</v>
      </c>
      <c r="C61" s="49" t="s">
        <v>108</v>
      </c>
      <c r="D61" s="50" t="s">
        <v>46</v>
      </c>
      <c r="E61" s="50">
        <v>4915.75</v>
      </c>
      <c r="F61" s="51" t="str">
        <f t="shared" si="1"/>
        <v>-</v>
      </c>
    </row>
    <row r="62" spans="1:6">
      <c r="A62" s="47" t="s">
        <v>109</v>
      </c>
      <c r="B62" s="48" t="s">
        <v>33</v>
      </c>
      <c r="C62" s="49" t="s">
        <v>110</v>
      </c>
      <c r="D62" s="50">
        <v>2600</v>
      </c>
      <c r="E62" s="50" t="s">
        <v>46</v>
      </c>
      <c r="F62" s="51">
        <f t="shared" si="1"/>
        <v>2600</v>
      </c>
    </row>
    <row r="63" spans="1:6" ht="28.15" customHeight="1">
      <c r="A63" s="47" t="s">
        <v>111</v>
      </c>
      <c r="B63" s="48" t="s">
        <v>33</v>
      </c>
      <c r="C63" s="49" t="s">
        <v>112</v>
      </c>
      <c r="D63" s="50">
        <v>2600</v>
      </c>
      <c r="E63" s="50" t="s">
        <v>46</v>
      </c>
      <c r="F63" s="51">
        <f t="shared" si="1"/>
        <v>2600</v>
      </c>
    </row>
    <row r="64" spans="1:6" ht="37.700000000000003" customHeight="1">
      <c r="A64" s="47" t="s">
        <v>113</v>
      </c>
      <c r="B64" s="48" t="s">
        <v>33</v>
      </c>
      <c r="C64" s="49" t="s">
        <v>114</v>
      </c>
      <c r="D64" s="50">
        <v>2600</v>
      </c>
      <c r="E64" s="50" t="s">
        <v>46</v>
      </c>
      <c r="F64" s="51">
        <f t="shared" si="1"/>
        <v>2600</v>
      </c>
    </row>
    <row r="65" spans="1:6">
      <c r="A65" s="47" t="s">
        <v>115</v>
      </c>
      <c r="B65" s="48" t="s">
        <v>33</v>
      </c>
      <c r="C65" s="49" t="s">
        <v>116</v>
      </c>
      <c r="D65" s="50" t="s">
        <v>46</v>
      </c>
      <c r="E65" s="50" t="s">
        <v>46</v>
      </c>
      <c r="F65" s="51" t="str">
        <f t="shared" si="1"/>
        <v>-</v>
      </c>
    </row>
    <row r="66" spans="1:6">
      <c r="A66" s="47" t="s">
        <v>117</v>
      </c>
      <c r="B66" s="48" t="s">
        <v>33</v>
      </c>
      <c r="C66" s="49" t="s">
        <v>118</v>
      </c>
      <c r="D66" s="50" t="s">
        <v>46</v>
      </c>
      <c r="E66" s="50" t="s">
        <v>46</v>
      </c>
      <c r="F66" s="51" t="str">
        <f t="shared" si="1"/>
        <v>-</v>
      </c>
    </row>
    <row r="67" spans="1:6" ht="18.75" customHeight="1">
      <c r="A67" s="47" t="s">
        <v>119</v>
      </c>
      <c r="B67" s="48" t="s">
        <v>33</v>
      </c>
      <c r="C67" s="49" t="s">
        <v>120</v>
      </c>
      <c r="D67" s="50" t="s">
        <v>46</v>
      </c>
      <c r="E67" s="50" t="s">
        <v>46</v>
      </c>
      <c r="F67" s="51" t="str">
        <f t="shared" si="1"/>
        <v>-</v>
      </c>
    </row>
    <row r="68" spans="1:6" ht="37.700000000000003" customHeight="1">
      <c r="A68" s="47" t="s">
        <v>121</v>
      </c>
      <c r="B68" s="48" t="s">
        <v>33</v>
      </c>
      <c r="C68" s="49" t="s">
        <v>122</v>
      </c>
      <c r="D68" s="50" t="s">
        <v>46</v>
      </c>
      <c r="E68" s="50" t="s">
        <v>46</v>
      </c>
      <c r="F68" s="51" t="str">
        <f t="shared" si="1"/>
        <v>-</v>
      </c>
    </row>
    <row r="69" spans="1:6" ht="37.700000000000003" customHeight="1">
      <c r="A69" s="47" t="s">
        <v>123</v>
      </c>
      <c r="B69" s="48" t="s">
        <v>33</v>
      </c>
      <c r="C69" s="49" t="s">
        <v>124</v>
      </c>
      <c r="D69" s="50" t="s">
        <v>46</v>
      </c>
      <c r="E69" s="50" t="s">
        <v>46</v>
      </c>
      <c r="F69" s="51" t="str">
        <f t="shared" si="1"/>
        <v>-</v>
      </c>
    </row>
    <row r="70" spans="1:6">
      <c r="A70" s="47" t="s">
        <v>125</v>
      </c>
      <c r="B70" s="48" t="s">
        <v>33</v>
      </c>
      <c r="C70" s="49" t="s">
        <v>126</v>
      </c>
      <c r="D70" s="50">
        <v>45411200</v>
      </c>
      <c r="E70" s="50">
        <v>2394565.64</v>
      </c>
      <c r="F70" s="51">
        <f t="shared" si="1"/>
        <v>43016634.359999999</v>
      </c>
    </row>
    <row r="71" spans="1:6" ht="28.15" customHeight="1">
      <c r="A71" s="47" t="s">
        <v>127</v>
      </c>
      <c r="B71" s="48" t="s">
        <v>33</v>
      </c>
      <c r="C71" s="49" t="s">
        <v>128</v>
      </c>
      <c r="D71" s="50">
        <v>45411200</v>
      </c>
      <c r="E71" s="50">
        <v>2394565.64</v>
      </c>
      <c r="F71" s="51">
        <f t="shared" si="1"/>
        <v>43016634.359999999</v>
      </c>
    </row>
    <row r="72" spans="1:6" ht="18.75" customHeight="1">
      <c r="A72" s="47" t="s">
        <v>129</v>
      </c>
      <c r="B72" s="48" t="s">
        <v>33</v>
      </c>
      <c r="C72" s="49" t="s">
        <v>130</v>
      </c>
      <c r="D72" s="50">
        <v>6610400</v>
      </c>
      <c r="E72" s="50">
        <v>2291520</v>
      </c>
      <c r="F72" s="51">
        <f t="shared" si="1"/>
        <v>4318880</v>
      </c>
    </row>
    <row r="73" spans="1:6" ht="18.75" customHeight="1">
      <c r="A73" s="47" t="s">
        <v>131</v>
      </c>
      <c r="B73" s="48" t="s">
        <v>33</v>
      </c>
      <c r="C73" s="49" t="s">
        <v>132</v>
      </c>
      <c r="D73" s="50">
        <v>802700</v>
      </c>
      <c r="E73" s="50">
        <v>334400</v>
      </c>
      <c r="F73" s="51">
        <f t="shared" si="1"/>
        <v>468300</v>
      </c>
    </row>
    <row r="74" spans="1:6" ht="18.75" customHeight="1">
      <c r="A74" s="47" t="s">
        <v>133</v>
      </c>
      <c r="B74" s="48" t="s">
        <v>33</v>
      </c>
      <c r="C74" s="49" t="s">
        <v>134</v>
      </c>
      <c r="D74" s="50">
        <v>802700</v>
      </c>
      <c r="E74" s="50">
        <v>334400</v>
      </c>
      <c r="F74" s="51">
        <f t="shared" si="1"/>
        <v>468300</v>
      </c>
    </row>
    <row r="75" spans="1:6" ht="28.15" customHeight="1">
      <c r="A75" s="47" t="s">
        <v>135</v>
      </c>
      <c r="B75" s="48" t="s">
        <v>33</v>
      </c>
      <c r="C75" s="49" t="s">
        <v>136</v>
      </c>
      <c r="D75" s="50">
        <v>5807700</v>
      </c>
      <c r="E75" s="50">
        <v>1957120</v>
      </c>
      <c r="F75" s="51">
        <f t="shared" si="1"/>
        <v>3850580</v>
      </c>
    </row>
    <row r="76" spans="1:6" ht="18.75" customHeight="1">
      <c r="A76" s="47" t="s">
        <v>137</v>
      </c>
      <c r="B76" s="48" t="s">
        <v>33</v>
      </c>
      <c r="C76" s="49" t="s">
        <v>138</v>
      </c>
      <c r="D76" s="50">
        <v>30000000</v>
      </c>
      <c r="E76" s="50" t="s">
        <v>46</v>
      </c>
      <c r="F76" s="51">
        <f t="shared" si="1"/>
        <v>30000000</v>
      </c>
    </row>
    <row r="77" spans="1:6" ht="18.75" customHeight="1">
      <c r="A77" s="47" t="s">
        <v>139</v>
      </c>
      <c r="B77" s="48" t="s">
        <v>33</v>
      </c>
      <c r="C77" s="49" t="s">
        <v>140</v>
      </c>
      <c r="D77" s="50">
        <v>30000000</v>
      </c>
      <c r="E77" s="50" t="s">
        <v>46</v>
      </c>
      <c r="F77" s="51">
        <f t="shared" si="1"/>
        <v>30000000</v>
      </c>
    </row>
    <row r="78" spans="1:6" ht="28.15" customHeight="1">
      <c r="A78" s="47" t="s">
        <v>141</v>
      </c>
      <c r="B78" s="48" t="s">
        <v>33</v>
      </c>
      <c r="C78" s="49" t="s">
        <v>142</v>
      </c>
      <c r="D78" s="50">
        <v>30000000</v>
      </c>
      <c r="E78" s="50" t="s">
        <v>46</v>
      </c>
      <c r="F78" s="51">
        <f t="shared" si="1"/>
        <v>30000000</v>
      </c>
    </row>
    <row r="79" spans="1:6" ht="18.75" customHeight="1">
      <c r="A79" s="47" t="s">
        <v>143</v>
      </c>
      <c r="B79" s="48" t="s">
        <v>33</v>
      </c>
      <c r="C79" s="49" t="s">
        <v>144</v>
      </c>
      <c r="D79" s="50">
        <v>411000</v>
      </c>
      <c r="E79" s="50">
        <v>103045.64</v>
      </c>
      <c r="F79" s="51">
        <f t="shared" si="1"/>
        <v>307954.36</v>
      </c>
    </row>
    <row r="80" spans="1:6" ht="28.15" customHeight="1">
      <c r="A80" s="47" t="s">
        <v>145</v>
      </c>
      <c r="B80" s="48" t="s">
        <v>33</v>
      </c>
      <c r="C80" s="49" t="s">
        <v>146</v>
      </c>
      <c r="D80" s="50">
        <v>200</v>
      </c>
      <c r="E80" s="50">
        <v>200</v>
      </c>
      <c r="F80" s="51" t="str">
        <f t="shared" si="1"/>
        <v>-</v>
      </c>
    </row>
    <row r="81" spans="1:6" ht="28.15" customHeight="1">
      <c r="A81" s="47" t="s">
        <v>147</v>
      </c>
      <c r="B81" s="48" t="s">
        <v>33</v>
      </c>
      <c r="C81" s="49" t="s">
        <v>148</v>
      </c>
      <c r="D81" s="50">
        <v>200</v>
      </c>
      <c r="E81" s="50">
        <v>200</v>
      </c>
      <c r="F81" s="51" t="str">
        <f t="shared" si="1"/>
        <v>-</v>
      </c>
    </row>
    <row r="82" spans="1:6" ht="28.15" customHeight="1">
      <c r="A82" s="47" t="s">
        <v>149</v>
      </c>
      <c r="B82" s="48" t="s">
        <v>33</v>
      </c>
      <c r="C82" s="49" t="s">
        <v>150</v>
      </c>
      <c r="D82" s="50">
        <v>410800</v>
      </c>
      <c r="E82" s="50">
        <v>102845.64</v>
      </c>
      <c r="F82" s="51">
        <f t="shared" si="1"/>
        <v>307954.36</v>
      </c>
    </row>
    <row r="83" spans="1:6" ht="28.15" customHeight="1">
      <c r="A83" s="47" t="s">
        <v>151</v>
      </c>
      <c r="B83" s="48" t="s">
        <v>33</v>
      </c>
      <c r="C83" s="49" t="s">
        <v>152</v>
      </c>
      <c r="D83" s="50">
        <v>410800</v>
      </c>
      <c r="E83" s="50">
        <v>102845.64</v>
      </c>
      <c r="F83" s="51">
        <f t="shared" si="1"/>
        <v>307954.36</v>
      </c>
    </row>
    <row r="84" spans="1:6">
      <c r="A84" s="47" t="s">
        <v>153</v>
      </c>
      <c r="B84" s="48" t="s">
        <v>33</v>
      </c>
      <c r="C84" s="49" t="s">
        <v>154</v>
      </c>
      <c r="D84" s="50">
        <v>8389800</v>
      </c>
      <c r="E84" s="50" t="s">
        <v>46</v>
      </c>
      <c r="F84" s="51">
        <f t="shared" si="1"/>
        <v>8389800</v>
      </c>
    </row>
    <row r="85" spans="1:6" ht="18.75" customHeight="1">
      <c r="A85" s="47" t="s">
        <v>155</v>
      </c>
      <c r="B85" s="48" t="s">
        <v>33</v>
      </c>
      <c r="C85" s="49" t="s">
        <v>156</v>
      </c>
      <c r="D85" s="50">
        <v>8389800</v>
      </c>
      <c r="E85" s="50" t="s">
        <v>46</v>
      </c>
      <c r="F85" s="51">
        <f t="shared" si="1"/>
        <v>8389800</v>
      </c>
    </row>
    <row r="86" spans="1:6" ht="18.75" customHeight="1">
      <c r="A86" s="47" t="s">
        <v>157</v>
      </c>
      <c r="B86" s="48" t="s">
        <v>33</v>
      </c>
      <c r="C86" s="49" t="s">
        <v>158</v>
      </c>
      <c r="D86" s="50">
        <v>8389800</v>
      </c>
      <c r="E86" s="50" t="s">
        <v>46</v>
      </c>
      <c r="F86" s="51">
        <f t="shared" si="1"/>
        <v>8389800</v>
      </c>
    </row>
    <row r="87" spans="1:6" ht="65.849999999999994" customHeight="1">
      <c r="A87" s="47" t="s">
        <v>159</v>
      </c>
      <c r="B87" s="48" t="s">
        <v>33</v>
      </c>
      <c r="C87" s="49" t="s">
        <v>160</v>
      </c>
      <c r="D87" s="50" t="s">
        <v>46</v>
      </c>
      <c r="E87" s="50" t="s">
        <v>46</v>
      </c>
      <c r="F87" s="51" t="str">
        <f t="shared" si="1"/>
        <v>-</v>
      </c>
    </row>
    <row r="88" spans="1:6" ht="65.849999999999994" customHeight="1">
      <c r="A88" s="52" t="s">
        <v>161</v>
      </c>
      <c r="B88" s="48" t="s">
        <v>33</v>
      </c>
      <c r="C88" s="49" t="s">
        <v>162</v>
      </c>
      <c r="D88" s="50" t="s">
        <v>46</v>
      </c>
      <c r="E88" s="50" t="s">
        <v>46</v>
      </c>
      <c r="F88" s="51" t="str">
        <f t="shared" si="1"/>
        <v>-</v>
      </c>
    </row>
    <row r="89" spans="1:6" ht="12.75" customHeight="1">
      <c r="A89" s="53"/>
      <c r="B89" s="54"/>
      <c r="C89" s="54"/>
      <c r="D89" s="55"/>
      <c r="E89" s="55"/>
      <c r="F89" s="55"/>
    </row>
  </sheetData>
  <mergeCells count="16">
    <mergeCell ref="F15:F21"/>
    <mergeCell ref="A15:A21"/>
    <mergeCell ref="B15:B21"/>
    <mergeCell ref="C15:C21"/>
    <mergeCell ref="D15:D21"/>
    <mergeCell ref="E15:E21"/>
    <mergeCell ref="A10:F10"/>
    <mergeCell ref="A11:F11"/>
    <mergeCell ref="A12:F12"/>
    <mergeCell ref="A13:F13"/>
    <mergeCell ref="A14:D14"/>
    <mergeCell ref="A1:D1"/>
    <mergeCell ref="A2:D2"/>
    <mergeCell ref="A4:D4"/>
    <mergeCell ref="B6:D6"/>
    <mergeCell ref="B7:D7"/>
  </mergeCells>
  <conditionalFormatting sqref="F23 F21">
    <cfRule type="cellIs" priority="2" operator="equal">
      <formula>0</formula>
    </cfRule>
  </conditionalFormatting>
  <conditionalFormatting sqref="F30">
    <cfRule type="cellIs" priority="3" operator="equal">
      <formula>0</formula>
    </cfRule>
  </conditionalFormatting>
  <conditionalFormatting sqref="F28">
    <cfRule type="cellIs" priority="4" operator="equal">
      <formula>0</formula>
    </cfRule>
  </conditionalFormatting>
  <conditionalFormatting sqref="F27">
    <cfRule type="cellIs" priority="5" operator="equal">
      <formula>0</formula>
    </cfRule>
  </conditionalFormatting>
  <conditionalFormatting sqref="F40">
    <cfRule type="cellIs" priority="6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5"/>
  <sheetViews>
    <sheetView showGridLines="0" zoomScaleNormal="100" workbookViewId="0"/>
  </sheetViews>
  <sheetFormatPr defaultColWidth="8.7109375"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" t="s">
        <v>163</v>
      </c>
      <c r="B2" s="13"/>
      <c r="C2" s="13"/>
      <c r="D2" s="13"/>
      <c r="E2" s="14"/>
      <c r="F2" s="26" t="s">
        <v>164</v>
      </c>
    </row>
    <row r="3" spans="1:6" ht="13.5" customHeight="1">
      <c r="A3" s="18"/>
      <c r="B3" s="18"/>
      <c r="C3" s="29"/>
      <c r="D3" s="22"/>
      <c r="E3" s="22"/>
      <c r="F3" s="22"/>
    </row>
    <row r="4" spans="1:6" ht="10.15" customHeight="1">
      <c r="A4" s="4" t="s">
        <v>23</v>
      </c>
      <c r="B4" s="7" t="s">
        <v>24</v>
      </c>
      <c r="C4" s="3" t="s">
        <v>165</v>
      </c>
      <c r="D4" s="6" t="s">
        <v>26</v>
      </c>
      <c r="E4" s="2" t="s">
        <v>27</v>
      </c>
      <c r="F4" s="1" t="s">
        <v>28</v>
      </c>
    </row>
    <row r="5" spans="1:6" ht="5.45" customHeight="1">
      <c r="A5" s="4"/>
      <c r="B5" s="7"/>
      <c r="C5" s="3"/>
      <c r="D5" s="6"/>
      <c r="E5" s="2"/>
      <c r="F5" s="1"/>
    </row>
    <row r="6" spans="1:6" ht="9.6" customHeight="1">
      <c r="A6" s="4"/>
      <c r="B6" s="7"/>
      <c r="C6" s="3"/>
      <c r="D6" s="6"/>
      <c r="E6" s="2"/>
      <c r="F6" s="1"/>
    </row>
    <row r="7" spans="1:6" ht="6" customHeight="1">
      <c r="A7" s="4"/>
      <c r="B7" s="7"/>
      <c r="C7" s="3"/>
      <c r="D7" s="6"/>
      <c r="E7" s="2"/>
      <c r="F7" s="1"/>
    </row>
    <row r="8" spans="1:6" ht="6.6" customHeight="1">
      <c r="A8" s="4"/>
      <c r="B8" s="7"/>
      <c r="C8" s="3"/>
      <c r="D8" s="6"/>
      <c r="E8" s="2"/>
      <c r="F8" s="1"/>
    </row>
    <row r="9" spans="1:6" ht="10.9" customHeight="1">
      <c r="A9" s="4"/>
      <c r="B9" s="7"/>
      <c r="C9" s="3"/>
      <c r="D9" s="6"/>
      <c r="E9" s="2"/>
      <c r="F9" s="1"/>
    </row>
    <row r="10" spans="1:6" ht="4.1500000000000004" hidden="1" customHeight="1">
      <c r="A10" s="4"/>
      <c r="B10" s="7"/>
      <c r="C10" s="56"/>
      <c r="D10" s="6"/>
      <c r="E10" s="57"/>
      <c r="F10" s="58"/>
    </row>
    <row r="11" spans="1:6" ht="13.15" hidden="1" customHeight="1">
      <c r="A11" s="4"/>
      <c r="B11" s="7"/>
      <c r="C11" s="59"/>
      <c r="D11" s="6"/>
      <c r="E11" s="60"/>
      <c r="F11" s="61"/>
    </row>
    <row r="12" spans="1:6" ht="13.5" customHeight="1">
      <c r="A12" s="31">
        <v>1</v>
      </c>
      <c r="B12" s="32">
        <v>2</v>
      </c>
      <c r="C12" s="33">
        <v>3</v>
      </c>
      <c r="D12" s="34" t="s">
        <v>29</v>
      </c>
      <c r="E12" s="62" t="s">
        <v>30</v>
      </c>
      <c r="F12" s="36" t="s">
        <v>31</v>
      </c>
    </row>
    <row r="13" spans="1:6">
      <c r="A13" s="63" t="s">
        <v>166</v>
      </c>
      <c r="B13" s="64" t="s">
        <v>167</v>
      </c>
      <c r="C13" s="65" t="s">
        <v>168</v>
      </c>
      <c r="D13" s="66">
        <v>56616600</v>
      </c>
      <c r="E13" s="67">
        <v>3781899.86</v>
      </c>
      <c r="F13" s="68">
        <f>IF(OR(D13="-",IF(E13="-",0,E13)&gt;=IF(D13="-",0,D13)),"-",IF(D13="-",0,D13)-IF(E13="-",0,E13))</f>
        <v>52834700.140000001</v>
      </c>
    </row>
    <row r="14" spans="1:6">
      <c r="A14" s="69" t="s">
        <v>35</v>
      </c>
      <c r="B14" s="70"/>
      <c r="C14" s="71"/>
      <c r="D14" s="72"/>
      <c r="E14" s="73"/>
      <c r="F14" s="74"/>
    </row>
    <row r="15" spans="1:6" ht="18.75" customHeight="1">
      <c r="A15" s="63" t="s">
        <v>169</v>
      </c>
      <c r="B15" s="64" t="s">
        <v>167</v>
      </c>
      <c r="C15" s="65" t="s">
        <v>170</v>
      </c>
      <c r="D15" s="66">
        <v>56616600</v>
      </c>
      <c r="E15" s="67">
        <v>3781899.86</v>
      </c>
      <c r="F15" s="68">
        <f t="shared" ref="F15:F46" si="0">IF(OR(D15="-",IF(E15="-",0,E15)&gt;=IF(D15="-",0,D15)),"-",IF(D15="-",0,D15)-IF(E15="-",0,E15))</f>
        <v>52834700.140000001</v>
      </c>
    </row>
    <row r="16" spans="1:6">
      <c r="A16" s="63" t="s">
        <v>171</v>
      </c>
      <c r="B16" s="64" t="s">
        <v>167</v>
      </c>
      <c r="C16" s="65" t="s">
        <v>172</v>
      </c>
      <c r="D16" s="66">
        <v>9008900</v>
      </c>
      <c r="E16" s="67">
        <v>2210527.02</v>
      </c>
      <c r="F16" s="68">
        <f t="shared" si="0"/>
        <v>6798372.9800000004</v>
      </c>
    </row>
    <row r="17" spans="1:6" ht="37.700000000000003" customHeight="1">
      <c r="A17" s="63" t="s">
        <v>173</v>
      </c>
      <c r="B17" s="64" t="s">
        <v>167</v>
      </c>
      <c r="C17" s="65" t="s">
        <v>174</v>
      </c>
      <c r="D17" s="66">
        <v>8777200</v>
      </c>
      <c r="E17" s="67">
        <v>2172419.02</v>
      </c>
      <c r="F17" s="68">
        <f t="shared" si="0"/>
        <v>6604780.9800000004</v>
      </c>
    </row>
    <row r="18" spans="1:6" ht="37.700000000000003" customHeight="1">
      <c r="A18" s="37" t="s">
        <v>175</v>
      </c>
      <c r="B18" s="75" t="s">
        <v>167</v>
      </c>
      <c r="C18" s="39" t="s">
        <v>176</v>
      </c>
      <c r="D18" s="40">
        <v>21800</v>
      </c>
      <c r="E18" s="76">
        <v>5445</v>
      </c>
      <c r="F18" s="77">
        <f t="shared" si="0"/>
        <v>16355</v>
      </c>
    </row>
    <row r="19" spans="1:6" ht="18.75" customHeight="1">
      <c r="A19" s="37" t="s">
        <v>177</v>
      </c>
      <c r="B19" s="75" t="s">
        <v>167</v>
      </c>
      <c r="C19" s="39" t="s">
        <v>178</v>
      </c>
      <c r="D19" s="40">
        <v>21800</v>
      </c>
      <c r="E19" s="76">
        <v>5445</v>
      </c>
      <c r="F19" s="77">
        <f t="shared" si="0"/>
        <v>16355</v>
      </c>
    </row>
    <row r="20" spans="1:6">
      <c r="A20" s="37" t="s">
        <v>179</v>
      </c>
      <c r="B20" s="75" t="s">
        <v>167</v>
      </c>
      <c r="C20" s="39" t="s">
        <v>180</v>
      </c>
      <c r="D20" s="40">
        <v>21800</v>
      </c>
      <c r="E20" s="76">
        <v>5445</v>
      </c>
      <c r="F20" s="77">
        <f t="shared" si="0"/>
        <v>16355</v>
      </c>
    </row>
    <row r="21" spans="1:6" ht="18.75" customHeight="1">
      <c r="A21" s="37" t="s">
        <v>181</v>
      </c>
      <c r="B21" s="75" t="s">
        <v>167</v>
      </c>
      <c r="C21" s="39" t="s">
        <v>182</v>
      </c>
      <c r="D21" s="40">
        <v>21800</v>
      </c>
      <c r="E21" s="76">
        <v>5445</v>
      </c>
      <c r="F21" s="77">
        <f t="shared" si="0"/>
        <v>16355</v>
      </c>
    </row>
    <row r="22" spans="1:6" ht="18.75" customHeight="1">
      <c r="A22" s="37" t="s">
        <v>183</v>
      </c>
      <c r="B22" s="75" t="s">
        <v>167</v>
      </c>
      <c r="C22" s="39" t="s">
        <v>184</v>
      </c>
      <c r="D22" s="40">
        <v>21800</v>
      </c>
      <c r="E22" s="76">
        <v>5445</v>
      </c>
      <c r="F22" s="77">
        <f t="shared" si="0"/>
        <v>16355</v>
      </c>
    </row>
    <row r="23" spans="1:6">
      <c r="A23" s="37" t="s">
        <v>185</v>
      </c>
      <c r="B23" s="75" t="s">
        <v>167</v>
      </c>
      <c r="C23" s="39" t="s">
        <v>186</v>
      </c>
      <c r="D23" s="40">
        <v>21800</v>
      </c>
      <c r="E23" s="76">
        <v>5445</v>
      </c>
      <c r="F23" s="77">
        <f t="shared" si="0"/>
        <v>16355</v>
      </c>
    </row>
    <row r="24" spans="1:6" ht="46.9" customHeight="1">
      <c r="A24" s="37" t="s">
        <v>187</v>
      </c>
      <c r="B24" s="75" t="s">
        <v>167</v>
      </c>
      <c r="C24" s="39" t="s">
        <v>188</v>
      </c>
      <c r="D24" s="40">
        <v>8755200</v>
      </c>
      <c r="E24" s="76">
        <v>2166774.02</v>
      </c>
      <c r="F24" s="77">
        <f t="shared" si="0"/>
        <v>6588425.9800000004</v>
      </c>
    </row>
    <row r="25" spans="1:6" ht="28.15" customHeight="1">
      <c r="A25" s="37" t="s">
        <v>189</v>
      </c>
      <c r="B25" s="75" t="s">
        <v>167</v>
      </c>
      <c r="C25" s="39" t="s">
        <v>190</v>
      </c>
      <c r="D25" s="40">
        <v>8755200</v>
      </c>
      <c r="E25" s="76">
        <v>2166774.02</v>
      </c>
      <c r="F25" s="77">
        <f t="shared" si="0"/>
        <v>6588425.9800000004</v>
      </c>
    </row>
    <row r="26" spans="1:6" ht="28.15" customHeight="1">
      <c r="A26" s="37" t="s">
        <v>191</v>
      </c>
      <c r="B26" s="75" t="s">
        <v>167</v>
      </c>
      <c r="C26" s="39" t="s">
        <v>192</v>
      </c>
      <c r="D26" s="40">
        <v>8000300</v>
      </c>
      <c r="E26" s="76">
        <v>1926055.67</v>
      </c>
      <c r="F26" s="77">
        <f t="shared" si="0"/>
        <v>6074244.3300000001</v>
      </c>
    </row>
    <row r="27" spans="1:6" ht="46.9" customHeight="1">
      <c r="A27" s="37" t="s">
        <v>193</v>
      </c>
      <c r="B27" s="75" t="s">
        <v>167</v>
      </c>
      <c r="C27" s="39" t="s">
        <v>194</v>
      </c>
      <c r="D27" s="40">
        <v>8000300</v>
      </c>
      <c r="E27" s="76">
        <v>1926055.67</v>
      </c>
      <c r="F27" s="77">
        <f t="shared" si="0"/>
        <v>6074244.3300000001</v>
      </c>
    </row>
    <row r="28" spans="1:6" ht="18.75" customHeight="1">
      <c r="A28" s="37" t="s">
        <v>195</v>
      </c>
      <c r="B28" s="75" t="s">
        <v>167</v>
      </c>
      <c r="C28" s="39" t="s">
        <v>196</v>
      </c>
      <c r="D28" s="40">
        <v>8000300</v>
      </c>
      <c r="E28" s="76">
        <v>1926055.67</v>
      </c>
      <c r="F28" s="77">
        <f t="shared" si="0"/>
        <v>6074244.3300000001</v>
      </c>
    </row>
    <row r="29" spans="1:6" ht="18.75" customHeight="1">
      <c r="A29" s="37" t="s">
        <v>197</v>
      </c>
      <c r="B29" s="75" t="s">
        <v>167</v>
      </c>
      <c r="C29" s="39" t="s">
        <v>198</v>
      </c>
      <c r="D29" s="40">
        <v>5850700</v>
      </c>
      <c r="E29" s="76">
        <v>1522631.29</v>
      </c>
      <c r="F29" s="77">
        <f t="shared" si="0"/>
        <v>4328068.71</v>
      </c>
    </row>
    <row r="30" spans="1:6" ht="28.15" customHeight="1">
      <c r="A30" s="37" t="s">
        <v>199</v>
      </c>
      <c r="B30" s="75" t="s">
        <v>167</v>
      </c>
      <c r="C30" s="39" t="s">
        <v>200</v>
      </c>
      <c r="D30" s="40">
        <v>382700</v>
      </c>
      <c r="E30" s="76">
        <v>91978.2</v>
      </c>
      <c r="F30" s="77">
        <f t="shared" si="0"/>
        <v>290721.8</v>
      </c>
    </row>
    <row r="31" spans="1:6" ht="28.15" customHeight="1">
      <c r="A31" s="37" t="s">
        <v>201</v>
      </c>
      <c r="B31" s="75" t="s">
        <v>167</v>
      </c>
      <c r="C31" s="39" t="s">
        <v>202</v>
      </c>
      <c r="D31" s="40">
        <v>1766900</v>
      </c>
      <c r="E31" s="76">
        <v>311446.18</v>
      </c>
      <c r="F31" s="77">
        <f t="shared" si="0"/>
        <v>1455453.82</v>
      </c>
    </row>
    <row r="32" spans="1:6" ht="18.75" customHeight="1">
      <c r="A32" s="37" t="s">
        <v>203</v>
      </c>
      <c r="B32" s="75" t="s">
        <v>167</v>
      </c>
      <c r="C32" s="39" t="s">
        <v>204</v>
      </c>
      <c r="D32" s="40">
        <v>658300</v>
      </c>
      <c r="E32" s="76">
        <v>192418.35</v>
      </c>
      <c r="F32" s="77">
        <f t="shared" si="0"/>
        <v>465881.65</v>
      </c>
    </row>
    <row r="33" spans="1:6" ht="18.75" customHeight="1">
      <c r="A33" s="37" t="s">
        <v>181</v>
      </c>
      <c r="B33" s="75" t="s">
        <v>167</v>
      </c>
      <c r="C33" s="39" t="s">
        <v>205</v>
      </c>
      <c r="D33" s="40">
        <v>658300</v>
      </c>
      <c r="E33" s="76">
        <v>192418.35</v>
      </c>
      <c r="F33" s="77">
        <f t="shared" si="0"/>
        <v>465881.65</v>
      </c>
    </row>
    <row r="34" spans="1:6" ht="18.75" customHeight="1">
      <c r="A34" s="37" t="s">
        <v>183</v>
      </c>
      <c r="B34" s="75" t="s">
        <v>167</v>
      </c>
      <c r="C34" s="39" t="s">
        <v>206</v>
      </c>
      <c r="D34" s="40">
        <v>658300</v>
      </c>
      <c r="E34" s="76">
        <v>192418.35</v>
      </c>
      <c r="F34" s="77">
        <f t="shared" si="0"/>
        <v>465881.65</v>
      </c>
    </row>
    <row r="35" spans="1:6">
      <c r="A35" s="37" t="s">
        <v>185</v>
      </c>
      <c r="B35" s="75" t="s">
        <v>167</v>
      </c>
      <c r="C35" s="39" t="s">
        <v>207</v>
      </c>
      <c r="D35" s="40">
        <v>352300</v>
      </c>
      <c r="E35" s="76">
        <v>65805.22</v>
      </c>
      <c r="F35" s="77">
        <f t="shared" si="0"/>
        <v>286494.78000000003</v>
      </c>
    </row>
    <row r="36" spans="1:6">
      <c r="A36" s="37" t="s">
        <v>208</v>
      </c>
      <c r="B36" s="75" t="s">
        <v>167</v>
      </c>
      <c r="C36" s="39" t="s">
        <v>209</v>
      </c>
      <c r="D36" s="40">
        <v>306000</v>
      </c>
      <c r="E36" s="76">
        <v>126613.13</v>
      </c>
      <c r="F36" s="77">
        <f t="shared" si="0"/>
        <v>179386.87</v>
      </c>
    </row>
    <row r="37" spans="1:6" ht="37.700000000000003" customHeight="1">
      <c r="A37" s="37" t="s">
        <v>210</v>
      </c>
      <c r="B37" s="75" t="s">
        <v>167</v>
      </c>
      <c r="C37" s="39" t="s">
        <v>211</v>
      </c>
      <c r="D37" s="40">
        <v>96600</v>
      </c>
      <c r="E37" s="76">
        <v>48300</v>
      </c>
      <c r="F37" s="77">
        <f t="shared" si="0"/>
        <v>48300</v>
      </c>
    </row>
    <row r="38" spans="1:6">
      <c r="A38" s="37" t="s">
        <v>212</v>
      </c>
      <c r="B38" s="75" t="s">
        <v>167</v>
      </c>
      <c r="C38" s="39" t="s">
        <v>213</v>
      </c>
      <c r="D38" s="40">
        <v>96600</v>
      </c>
      <c r="E38" s="76">
        <v>48300</v>
      </c>
      <c r="F38" s="77">
        <f t="shared" si="0"/>
        <v>48300</v>
      </c>
    </row>
    <row r="39" spans="1:6">
      <c r="A39" s="37" t="s">
        <v>153</v>
      </c>
      <c r="B39" s="75" t="s">
        <v>167</v>
      </c>
      <c r="C39" s="39" t="s">
        <v>214</v>
      </c>
      <c r="D39" s="40">
        <v>96600</v>
      </c>
      <c r="E39" s="76">
        <v>48300</v>
      </c>
      <c r="F39" s="77">
        <f t="shared" si="0"/>
        <v>48300</v>
      </c>
    </row>
    <row r="40" spans="1:6">
      <c r="A40" s="37" t="s">
        <v>215</v>
      </c>
      <c r="B40" s="75" t="s">
        <v>167</v>
      </c>
      <c r="C40" s="39" t="s">
        <v>216</v>
      </c>
      <c r="D40" s="40">
        <v>200</v>
      </c>
      <c r="E40" s="76">
        <v>200</v>
      </c>
      <c r="F40" s="77" t="str">
        <f t="shared" si="0"/>
        <v>-</v>
      </c>
    </row>
    <row r="41" spans="1:6">
      <c r="A41" s="37" t="s">
        <v>215</v>
      </c>
      <c r="B41" s="75" t="s">
        <v>167</v>
      </c>
      <c r="C41" s="39" t="s">
        <v>217</v>
      </c>
      <c r="D41" s="40">
        <v>200</v>
      </c>
      <c r="E41" s="76">
        <v>200</v>
      </c>
      <c r="F41" s="77" t="str">
        <f t="shared" si="0"/>
        <v>-</v>
      </c>
    </row>
    <row r="42" spans="1:6" ht="93.95" customHeight="1">
      <c r="A42" s="78" t="s">
        <v>218</v>
      </c>
      <c r="B42" s="75" t="s">
        <v>167</v>
      </c>
      <c r="C42" s="39" t="s">
        <v>219</v>
      </c>
      <c r="D42" s="40">
        <v>200</v>
      </c>
      <c r="E42" s="76">
        <v>200</v>
      </c>
      <c r="F42" s="77" t="str">
        <f t="shared" si="0"/>
        <v>-</v>
      </c>
    </row>
    <row r="43" spans="1:6" ht="18.75" customHeight="1">
      <c r="A43" s="37" t="s">
        <v>181</v>
      </c>
      <c r="B43" s="75" t="s">
        <v>167</v>
      </c>
      <c r="C43" s="39" t="s">
        <v>220</v>
      </c>
      <c r="D43" s="40">
        <v>200</v>
      </c>
      <c r="E43" s="76">
        <v>200</v>
      </c>
      <c r="F43" s="77" t="str">
        <f t="shared" si="0"/>
        <v>-</v>
      </c>
    </row>
    <row r="44" spans="1:6" ht="18.75" customHeight="1">
      <c r="A44" s="37" t="s">
        <v>183</v>
      </c>
      <c r="B44" s="75" t="s">
        <v>167</v>
      </c>
      <c r="C44" s="39" t="s">
        <v>221</v>
      </c>
      <c r="D44" s="40">
        <v>200</v>
      </c>
      <c r="E44" s="76">
        <v>200</v>
      </c>
      <c r="F44" s="77" t="str">
        <f t="shared" si="0"/>
        <v>-</v>
      </c>
    </row>
    <row r="45" spans="1:6">
      <c r="A45" s="37" t="s">
        <v>185</v>
      </c>
      <c r="B45" s="75" t="s">
        <v>167</v>
      </c>
      <c r="C45" s="39" t="s">
        <v>222</v>
      </c>
      <c r="D45" s="40">
        <v>200</v>
      </c>
      <c r="E45" s="76">
        <v>200</v>
      </c>
      <c r="F45" s="77" t="str">
        <f t="shared" si="0"/>
        <v>-</v>
      </c>
    </row>
    <row r="46" spans="1:6">
      <c r="A46" s="63" t="s">
        <v>223</v>
      </c>
      <c r="B46" s="64" t="s">
        <v>167</v>
      </c>
      <c r="C46" s="65" t="s">
        <v>224</v>
      </c>
      <c r="D46" s="66">
        <v>5000</v>
      </c>
      <c r="E46" s="67" t="s">
        <v>46</v>
      </c>
      <c r="F46" s="68">
        <f t="shared" si="0"/>
        <v>5000</v>
      </c>
    </row>
    <row r="47" spans="1:6" ht="18.75" customHeight="1">
      <c r="A47" s="37" t="s">
        <v>225</v>
      </c>
      <c r="B47" s="75" t="s">
        <v>167</v>
      </c>
      <c r="C47" s="39" t="s">
        <v>226</v>
      </c>
      <c r="D47" s="40">
        <v>5000</v>
      </c>
      <c r="E47" s="76" t="s">
        <v>46</v>
      </c>
      <c r="F47" s="77">
        <f t="shared" ref="F47:F78" si="1">IF(OR(D47="-",IF(E47="-",0,E47)&gt;=IF(D47="-",0,D47)),"-",IF(D47="-",0,D47)-IF(E47="-",0,E47))</f>
        <v>5000</v>
      </c>
    </row>
    <row r="48" spans="1:6">
      <c r="A48" s="37" t="s">
        <v>227</v>
      </c>
      <c r="B48" s="75" t="s">
        <v>167</v>
      </c>
      <c r="C48" s="39" t="s">
        <v>228</v>
      </c>
      <c r="D48" s="40">
        <v>5000</v>
      </c>
      <c r="E48" s="76" t="s">
        <v>46</v>
      </c>
      <c r="F48" s="77">
        <f t="shared" si="1"/>
        <v>5000</v>
      </c>
    </row>
    <row r="49" spans="1:6" ht="46.9" customHeight="1">
      <c r="A49" s="37" t="s">
        <v>229</v>
      </c>
      <c r="B49" s="75" t="s">
        <v>167</v>
      </c>
      <c r="C49" s="39" t="s">
        <v>230</v>
      </c>
      <c r="D49" s="40">
        <v>5000</v>
      </c>
      <c r="E49" s="76" t="s">
        <v>46</v>
      </c>
      <c r="F49" s="77">
        <f t="shared" si="1"/>
        <v>5000</v>
      </c>
    </row>
    <row r="50" spans="1:6">
      <c r="A50" s="37" t="s">
        <v>231</v>
      </c>
      <c r="B50" s="75" t="s">
        <v>167</v>
      </c>
      <c r="C50" s="39" t="s">
        <v>232</v>
      </c>
      <c r="D50" s="40">
        <v>5000</v>
      </c>
      <c r="E50" s="76" t="s">
        <v>46</v>
      </c>
      <c r="F50" s="77">
        <f t="shared" si="1"/>
        <v>5000</v>
      </c>
    </row>
    <row r="51" spans="1:6">
      <c r="A51" s="37" t="s">
        <v>233</v>
      </c>
      <c r="B51" s="75" t="s">
        <v>167</v>
      </c>
      <c r="C51" s="39" t="s">
        <v>234</v>
      </c>
      <c r="D51" s="40">
        <v>5000</v>
      </c>
      <c r="E51" s="76" t="s">
        <v>46</v>
      </c>
      <c r="F51" s="77">
        <f t="shared" si="1"/>
        <v>5000</v>
      </c>
    </row>
    <row r="52" spans="1:6">
      <c r="A52" s="63" t="s">
        <v>235</v>
      </c>
      <c r="B52" s="64" t="s">
        <v>167</v>
      </c>
      <c r="C52" s="65" t="s">
        <v>236</v>
      </c>
      <c r="D52" s="66">
        <v>226700</v>
      </c>
      <c r="E52" s="67">
        <v>38108</v>
      </c>
      <c r="F52" s="68">
        <f t="shared" si="1"/>
        <v>188592</v>
      </c>
    </row>
    <row r="53" spans="1:6" ht="18.75" customHeight="1">
      <c r="A53" s="37" t="s">
        <v>237</v>
      </c>
      <c r="B53" s="75" t="s">
        <v>167</v>
      </c>
      <c r="C53" s="39" t="s">
        <v>238</v>
      </c>
      <c r="D53" s="40">
        <v>41000</v>
      </c>
      <c r="E53" s="76">
        <v>12000</v>
      </c>
      <c r="F53" s="77">
        <f t="shared" si="1"/>
        <v>29000</v>
      </c>
    </row>
    <row r="54" spans="1:6" ht="18.75" customHeight="1">
      <c r="A54" s="37" t="s">
        <v>239</v>
      </c>
      <c r="B54" s="75" t="s">
        <v>167</v>
      </c>
      <c r="C54" s="39" t="s">
        <v>240</v>
      </c>
      <c r="D54" s="40">
        <v>1000</v>
      </c>
      <c r="E54" s="76" t="s">
        <v>46</v>
      </c>
      <c r="F54" s="77">
        <f t="shared" si="1"/>
        <v>1000</v>
      </c>
    </row>
    <row r="55" spans="1:6" ht="18.75" customHeight="1">
      <c r="A55" s="37" t="s">
        <v>241</v>
      </c>
      <c r="B55" s="75" t="s">
        <v>167</v>
      </c>
      <c r="C55" s="39" t="s">
        <v>242</v>
      </c>
      <c r="D55" s="40">
        <v>1000</v>
      </c>
      <c r="E55" s="76" t="s">
        <v>46</v>
      </c>
      <c r="F55" s="77">
        <f t="shared" si="1"/>
        <v>1000</v>
      </c>
    </row>
    <row r="56" spans="1:6" ht="18.75" customHeight="1">
      <c r="A56" s="37" t="s">
        <v>181</v>
      </c>
      <c r="B56" s="75" t="s">
        <v>167</v>
      </c>
      <c r="C56" s="39" t="s">
        <v>243</v>
      </c>
      <c r="D56" s="40">
        <v>1000</v>
      </c>
      <c r="E56" s="76" t="s">
        <v>46</v>
      </c>
      <c r="F56" s="77">
        <f t="shared" si="1"/>
        <v>1000</v>
      </c>
    </row>
    <row r="57" spans="1:6" ht="18.75" customHeight="1">
      <c r="A57" s="37" t="s">
        <v>183</v>
      </c>
      <c r="B57" s="75" t="s">
        <v>167</v>
      </c>
      <c r="C57" s="39" t="s">
        <v>244</v>
      </c>
      <c r="D57" s="40">
        <v>1000</v>
      </c>
      <c r="E57" s="76" t="s">
        <v>46</v>
      </c>
      <c r="F57" s="77">
        <f t="shared" si="1"/>
        <v>1000</v>
      </c>
    </row>
    <row r="58" spans="1:6">
      <c r="A58" s="37" t="s">
        <v>185</v>
      </c>
      <c r="B58" s="75" t="s">
        <v>167</v>
      </c>
      <c r="C58" s="39" t="s">
        <v>245</v>
      </c>
      <c r="D58" s="40">
        <v>1000</v>
      </c>
      <c r="E58" s="76" t="s">
        <v>46</v>
      </c>
      <c r="F58" s="77">
        <f t="shared" si="1"/>
        <v>1000</v>
      </c>
    </row>
    <row r="59" spans="1:6" ht="28.15" customHeight="1">
      <c r="A59" s="37" t="s">
        <v>246</v>
      </c>
      <c r="B59" s="75" t="s">
        <v>167</v>
      </c>
      <c r="C59" s="39" t="s">
        <v>247</v>
      </c>
      <c r="D59" s="40">
        <v>40000</v>
      </c>
      <c r="E59" s="76">
        <v>12000</v>
      </c>
      <c r="F59" s="77">
        <f t="shared" si="1"/>
        <v>28000</v>
      </c>
    </row>
    <row r="60" spans="1:6" ht="18.75" customHeight="1">
      <c r="A60" s="37" t="s">
        <v>241</v>
      </c>
      <c r="B60" s="75" t="s">
        <v>167</v>
      </c>
      <c r="C60" s="39" t="s">
        <v>248</v>
      </c>
      <c r="D60" s="40">
        <v>40000</v>
      </c>
      <c r="E60" s="76">
        <v>12000</v>
      </c>
      <c r="F60" s="77">
        <f t="shared" si="1"/>
        <v>28000</v>
      </c>
    </row>
    <row r="61" spans="1:6" ht="18.75" customHeight="1">
      <c r="A61" s="37" t="s">
        <v>181</v>
      </c>
      <c r="B61" s="75" t="s">
        <v>167</v>
      </c>
      <c r="C61" s="39" t="s">
        <v>249</v>
      </c>
      <c r="D61" s="40">
        <v>40000</v>
      </c>
      <c r="E61" s="76">
        <v>12000</v>
      </c>
      <c r="F61" s="77">
        <f t="shared" si="1"/>
        <v>28000</v>
      </c>
    </row>
    <row r="62" spans="1:6" ht="18.75" customHeight="1">
      <c r="A62" s="37" t="s">
        <v>183</v>
      </c>
      <c r="B62" s="75" t="s">
        <v>167</v>
      </c>
      <c r="C62" s="39" t="s">
        <v>250</v>
      </c>
      <c r="D62" s="40">
        <v>40000</v>
      </c>
      <c r="E62" s="76">
        <v>12000</v>
      </c>
      <c r="F62" s="77">
        <f t="shared" si="1"/>
        <v>28000</v>
      </c>
    </row>
    <row r="63" spans="1:6">
      <c r="A63" s="37" t="s">
        <v>185</v>
      </c>
      <c r="B63" s="75" t="s">
        <v>167</v>
      </c>
      <c r="C63" s="39" t="s">
        <v>251</v>
      </c>
      <c r="D63" s="40">
        <v>40000</v>
      </c>
      <c r="E63" s="76">
        <v>12000</v>
      </c>
      <c r="F63" s="77">
        <f t="shared" si="1"/>
        <v>28000</v>
      </c>
    </row>
    <row r="64" spans="1:6" ht="46.9" customHeight="1">
      <c r="A64" s="37" t="s">
        <v>187</v>
      </c>
      <c r="B64" s="75" t="s">
        <v>167</v>
      </c>
      <c r="C64" s="39" t="s">
        <v>252</v>
      </c>
      <c r="D64" s="40">
        <v>85300</v>
      </c>
      <c r="E64" s="76">
        <v>1308</v>
      </c>
      <c r="F64" s="77">
        <f t="shared" si="1"/>
        <v>83992</v>
      </c>
    </row>
    <row r="65" spans="1:6" ht="28.15" customHeight="1">
      <c r="A65" s="37" t="s">
        <v>189</v>
      </c>
      <c r="B65" s="75" t="s">
        <v>167</v>
      </c>
      <c r="C65" s="39" t="s">
        <v>253</v>
      </c>
      <c r="D65" s="40">
        <v>85300</v>
      </c>
      <c r="E65" s="76">
        <v>1308</v>
      </c>
      <c r="F65" s="77">
        <f t="shared" si="1"/>
        <v>83992</v>
      </c>
    </row>
    <row r="66" spans="1:6">
      <c r="A66" s="37" t="s">
        <v>254</v>
      </c>
      <c r="B66" s="75" t="s">
        <v>167</v>
      </c>
      <c r="C66" s="39" t="s">
        <v>255</v>
      </c>
      <c r="D66" s="40">
        <v>85300</v>
      </c>
      <c r="E66" s="76">
        <v>1308</v>
      </c>
      <c r="F66" s="77">
        <f t="shared" si="1"/>
        <v>83992</v>
      </c>
    </row>
    <row r="67" spans="1:6">
      <c r="A67" s="37" t="s">
        <v>231</v>
      </c>
      <c r="B67" s="75" t="s">
        <v>167</v>
      </c>
      <c r="C67" s="39" t="s">
        <v>256</v>
      </c>
      <c r="D67" s="40">
        <v>85300</v>
      </c>
      <c r="E67" s="76">
        <v>1308</v>
      </c>
      <c r="F67" s="77">
        <f t="shared" si="1"/>
        <v>83992</v>
      </c>
    </row>
    <row r="68" spans="1:6">
      <c r="A68" s="37" t="s">
        <v>257</v>
      </c>
      <c r="B68" s="75" t="s">
        <v>167</v>
      </c>
      <c r="C68" s="39" t="s">
        <v>258</v>
      </c>
      <c r="D68" s="40">
        <v>85300</v>
      </c>
      <c r="E68" s="76">
        <v>1308</v>
      </c>
      <c r="F68" s="77">
        <f t="shared" si="1"/>
        <v>83992</v>
      </c>
    </row>
    <row r="69" spans="1:6" ht="18.75" customHeight="1">
      <c r="A69" s="37" t="s">
        <v>259</v>
      </c>
      <c r="B69" s="75" t="s">
        <v>167</v>
      </c>
      <c r="C69" s="39" t="s">
        <v>260</v>
      </c>
      <c r="D69" s="40">
        <v>78500</v>
      </c>
      <c r="E69" s="76" t="s">
        <v>46</v>
      </c>
      <c r="F69" s="77">
        <f t="shared" si="1"/>
        <v>78500</v>
      </c>
    </row>
    <row r="70" spans="1:6">
      <c r="A70" s="37" t="s">
        <v>261</v>
      </c>
      <c r="B70" s="75" t="s">
        <v>167</v>
      </c>
      <c r="C70" s="39" t="s">
        <v>262</v>
      </c>
      <c r="D70" s="40">
        <v>5300</v>
      </c>
      <c r="E70" s="76">
        <v>1308</v>
      </c>
      <c r="F70" s="77">
        <f t="shared" si="1"/>
        <v>3992</v>
      </c>
    </row>
    <row r="71" spans="1:6">
      <c r="A71" s="37" t="s">
        <v>263</v>
      </c>
      <c r="B71" s="75" t="s">
        <v>167</v>
      </c>
      <c r="C71" s="39" t="s">
        <v>264</v>
      </c>
      <c r="D71" s="40">
        <v>1500</v>
      </c>
      <c r="E71" s="76" t="s">
        <v>46</v>
      </c>
      <c r="F71" s="77">
        <f t="shared" si="1"/>
        <v>1500</v>
      </c>
    </row>
    <row r="72" spans="1:6" ht="28.15" customHeight="1">
      <c r="A72" s="37" t="s">
        <v>265</v>
      </c>
      <c r="B72" s="75" t="s">
        <v>167</v>
      </c>
      <c r="C72" s="39" t="s">
        <v>266</v>
      </c>
      <c r="D72" s="40">
        <v>80400</v>
      </c>
      <c r="E72" s="76">
        <v>4800</v>
      </c>
      <c r="F72" s="77">
        <f t="shared" si="1"/>
        <v>75600</v>
      </c>
    </row>
    <row r="73" spans="1:6" ht="28.15" customHeight="1">
      <c r="A73" s="37" t="s">
        <v>267</v>
      </c>
      <c r="B73" s="75" t="s">
        <v>167</v>
      </c>
      <c r="C73" s="39" t="s">
        <v>268</v>
      </c>
      <c r="D73" s="40">
        <v>80400</v>
      </c>
      <c r="E73" s="76">
        <v>4800</v>
      </c>
      <c r="F73" s="77">
        <f t="shared" si="1"/>
        <v>75600</v>
      </c>
    </row>
    <row r="74" spans="1:6" ht="37.700000000000003" customHeight="1">
      <c r="A74" s="37" t="s">
        <v>269</v>
      </c>
      <c r="B74" s="75" t="s">
        <v>167</v>
      </c>
      <c r="C74" s="39" t="s">
        <v>270</v>
      </c>
      <c r="D74" s="40">
        <v>20400</v>
      </c>
      <c r="E74" s="76">
        <v>4800</v>
      </c>
      <c r="F74" s="77">
        <f t="shared" si="1"/>
        <v>15600</v>
      </c>
    </row>
    <row r="75" spans="1:6" ht="18.75" customHeight="1">
      <c r="A75" s="37" t="s">
        <v>181</v>
      </c>
      <c r="B75" s="75" t="s">
        <v>167</v>
      </c>
      <c r="C75" s="39" t="s">
        <v>271</v>
      </c>
      <c r="D75" s="40">
        <v>20400</v>
      </c>
      <c r="E75" s="76">
        <v>4800</v>
      </c>
      <c r="F75" s="77">
        <f t="shared" si="1"/>
        <v>15600</v>
      </c>
    </row>
    <row r="76" spans="1:6" ht="18.75" customHeight="1">
      <c r="A76" s="37" t="s">
        <v>183</v>
      </c>
      <c r="B76" s="75" t="s">
        <v>167</v>
      </c>
      <c r="C76" s="39" t="s">
        <v>272</v>
      </c>
      <c r="D76" s="40">
        <v>20400</v>
      </c>
      <c r="E76" s="76">
        <v>4800</v>
      </c>
      <c r="F76" s="77">
        <f t="shared" si="1"/>
        <v>15600</v>
      </c>
    </row>
    <row r="77" spans="1:6">
      <c r="A77" s="37" t="s">
        <v>185</v>
      </c>
      <c r="B77" s="75" t="s">
        <v>167</v>
      </c>
      <c r="C77" s="39" t="s">
        <v>273</v>
      </c>
      <c r="D77" s="40">
        <v>20400</v>
      </c>
      <c r="E77" s="76">
        <v>4800</v>
      </c>
      <c r="F77" s="77">
        <f t="shared" si="1"/>
        <v>15600</v>
      </c>
    </row>
    <row r="78" spans="1:6" ht="37.700000000000003" customHeight="1">
      <c r="A78" s="37" t="s">
        <v>274</v>
      </c>
      <c r="B78" s="75" t="s">
        <v>167</v>
      </c>
      <c r="C78" s="39" t="s">
        <v>275</v>
      </c>
      <c r="D78" s="40">
        <v>60000</v>
      </c>
      <c r="E78" s="76" t="s">
        <v>46</v>
      </c>
      <c r="F78" s="77">
        <f t="shared" si="1"/>
        <v>60000</v>
      </c>
    </row>
    <row r="79" spans="1:6" ht="18.75" customHeight="1">
      <c r="A79" s="37" t="s">
        <v>181</v>
      </c>
      <c r="B79" s="75" t="s">
        <v>167</v>
      </c>
      <c r="C79" s="39" t="s">
        <v>276</v>
      </c>
      <c r="D79" s="40">
        <v>60000</v>
      </c>
      <c r="E79" s="76" t="s">
        <v>46</v>
      </c>
      <c r="F79" s="77">
        <f t="shared" ref="F79:F110" si="2">IF(OR(D79="-",IF(E79="-",0,E79)&gt;=IF(D79="-",0,D79)),"-",IF(D79="-",0,D79)-IF(E79="-",0,E79))</f>
        <v>60000</v>
      </c>
    </row>
    <row r="80" spans="1:6" ht="18.75" customHeight="1">
      <c r="A80" s="37" t="s">
        <v>183</v>
      </c>
      <c r="B80" s="75" t="s">
        <v>167</v>
      </c>
      <c r="C80" s="39" t="s">
        <v>277</v>
      </c>
      <c r="D80" s="40">
        <v>60000</v>
      </c>
      <c r="E80" s="76" t="s">
        <v>46</v>
      </c>
      <c r="F80" s="77">
        <f t="shared" si="2"/>
        <v>60000</v>
      </c>
    </row>
    <row r="81" spans="1:6">
      <c r="A81" s="37" t="s">
        <v>185</v>
      </c>
      <c r="B81" s="75" t="s">
        <v>167</v>
      </c>
      <c r="C81" s="39" t="s">
        <v>278</v>
      </c>
      <c r="D81" s="40">
        <v>60000</v>
      </c>
      <c r="E81" s="76" t="s">
        <v>46</v>
      </c>
      <c r="F81" s="77">
        <f t="shared" si="2"/>
        <v>60000</v>
      </c>
    </row>
    <row r="82" spans="1:6" ht="18.75" customHeight="1">
      <c r="A82" s="37" t="s">
        <v>225</v>
      </c>
      <c r="B82" s="75" t="s">
        <v>167</v>
      </c>
      <c r="C82" s="39" t="s">
        <v>279</v>
      </c>
      <c r="D82" s="40">
        <v>20000</v>
      </c>
      <c r="E82" s="76">
        <v>20000</v>
      </c>
      <c r="F82" s="77" t="str">
        <f t="shared" si="2"/>
        <v>-</v>
      </c>
    </row>
    <row r="83" spans="1:6">
      <c r="A83" s="37" t="s">
        <v>215</v>
      </c>
      <c r="B83" s="75" t="s">
        <v>167</v>
      </c>
      <c r="C83" s="39" t="s">
        <v>280</v>
      </c>
      <c r="D83" s="40">
        <v>20000</v>
      </c>
      <c r="E83" s="76">
        <v>20000</v>
      </c>
      <c r="F83" s="77" t="str">
        <f t="shared" si="2"/>
        <v>-</v>
      </c>
    </row>
    <row r="84" spans="1:6" ht="28.15" customHeight="1">
      <c r="A84" s="37" t="s">
        <v>281</v>
      </c>
      <c r="B84" s="75" t="s">
        <v>167</v>
      </c>
      <c r="C84" s="39" t="s">
        <v>282</v>
      </c>
      <c r="D84" s="40">
        <v>20000</v>
      </c>
      <c r="E84" s="76">
        <v>20000</v>
      </c>
      <c r="F84" s="77" t="str">
        <f t="shared" si="2"/>
        <v>-</v>
      </c>
    </row>
    <row r="85" spans="1:6">
      <c r="A85" s="37" t="s">
        <v>231</v>
      </c>
      <c r="B85" s="75" t="s">
        <v>167</v>
      </c>
      <c r="C85" s="39" t="s">
        <v>283</v>
      </c>
      <c r="D85" s="40">
        <v>20000</v>
      </c>
      <c r="E85" s="76">
        <v>20000</v>
      </c>
      <c r="F85" s="77" t="str">
        <f t="shared" si="2"/>
        <v>-</v>
      </c>
    </row>
    <row r="86" spans="1:6">
      <c r="A86" s="37" t="s">
        <v>257</v>
      </c>
      <c r="B86" s="75" t="s">
        <v>167</v>
      </c>
      <c r="C86" s="39" t="s">
        <v>284</v>
      </c>
      <c r="D86" s="40">
        <v>20000</v>
      </c>
      <c r="E86" s="76">
        <v>20000</v>
      </c>
      <c r="F86" s="77" t="str">
        <f t="shared" si="2"/>
        <v>-</v>
      </c>
    </row>
    <row r="87" spans="1:6">
      <c r="A87" s="37" t="s">
        <v>263</v>
      </c>
      <c r="B87" s="75" t="s">
        <v>167</v>
      </c>
      <c r="C87" s="39" t="s">
        <v>285</v>
      </c>
      <c r="D87" s="40">
        <v>20000</v>
      </c>
      <c r="E87" s="76">
        <v>20000</v>
      </c>
      <c r="F87" s="77" t="str">
        <f t="shared" si="2"/>
        <v>-</v>
      </c>
    </row>
    <row r="88" spans="1:6">
      <c r="A88" s="63" t="s">
        <v>286</v>
      </c>
      <c r="B88" s="64" t="s">
        <v>167</v>
      </c>
      <c r="C88" s="65" t="s">
        <v>287</v>
      </c>
      <c r="D88" s="66">
        <v>410800</v>
      </c>
      <c r="E88" s="67">
        <v>102845.64</v>
      </c>
      <c r="F88" s="68">
        <f t="shared" si="2"/>
        <v>307954.36</v>
      </c>
    </row>
    <row r="89" spans="1:6">
      <c r="A89" s="63" t="s">
        <v>288</v>
      </c>
      <c r="B89" s="64" t="s">
        <v>167</v>
      </c>
      <c r="C89" s="65" t="s">
        <v>289</v>
      </c>
      <c r="D89" s="66">
        <v>410800</v>
      </c>
      <c r="E89" s="67">
        <v>102845.64</v>
      </c>
      <c r="F89" s="68">
        <f t="shared" si="2"/>
        <v>307954.36</v>
      </c>
    </row>
    <row r="90" spans="1:6">
      <c r="A90" s="37" t="s">
        <v>215</v>
      </c>
      <c r="B90" s="75" t="s">
        <v>167</v>
      </c>
      <c r="C90" s="39" t="s">
        <v>290</v>
      </c>
      <c r="D90" s="40">
        <v>410800</v>
      </c>
      <c r="E90" s="76">
        <v>102845.64</v>
      </c>
      <c r="F90" s="77">
        <f t="shared" si="2"/>
        <v>307954.36</v>
      </c>
    </row>
    <row r="91" spans="1:6">
      <c r="A91" s="37" t="s">
        <v>215</v>
      </c>
      <c r="B91" s="75" t="s">
        <v>167</v>
      </c>
      <c r="C91" s="39" t="s">
        <v>291</v>
      </c>
      <c r="D91" s="40">
        <v>410800</v>
      </c>
      <c r="E91" s="76">
        <v>102845.64</v>
      </c>
      <c r="F91" s="77">
        <f t="shared" si="2"/>
        <v>307954.36</v>
      </c>
    </row>
    <row r="92" spans="1:6" ht="37.700000000000003" customHeight="1">
      <c r="A92" s="37" t="s">
        <v>292</v>
      </c>
      <c r="B92" s="75" t="s">
        <v>167</v>
      </c>
      <c r="C92" s="39" t="s">
        <v>293</v>
      </c>
      <c r="D92" s="40">
        <v>410800</v>
      </c>
      <c r="E92" s="76">
        <v>102845.64</v>
      </c>
      <c r="F92" s="77">
        <f t="shared" si="2"/>
        <v>307954.36</v>
      </c>
    </row>
    <row r="93" spans="1:6" ht="46.9" customHeight="1">
      <c r="A93" s="37" t="s">
        <v>193</v>
      </c>
      <c r="B93" s="75" t="s">
        <v>167</v>
      </c>
      <c r="C93" s="39" t="s">
        <v>294</v>
      </c>
      <c r="D93" s="40">
        <v>409800</v>
      </c>
      <c r="E93" s="76">
        <v>102845.64</v>
      </c>
      <c r="F93" s="77">
        <f t="shared" si="2"/>
        <v>306954.36</v>
      </c>
    </row>
    <row r="94" spans="1:6" ht="18.75" customHeight="1">
      <c r="A94" s="37" t="s">
        <v>195</v>
      </c>
      <c r="B94" s="75" t="s">
        <v>167</v>
      </c>
      <c r="C94" s="39" t="s">
        <v>295</v>
      </c>
      <c r="D94" s="40">
        <v>409800</v>
      </c>
      <c r="E94" s="76">
        <v>102845.64</v>
      </c>
      <c r="F94" s="77">
        <f t="shared" si="2"/>
        <v>306954.36</v>
      </c>
    </row>
    <row r="95" spans="1:6" ht="18.75" customHeight="1">
      <c r="A95" s="37" t="s">
        <v>197</v>
      </c>
      <c r="B95" s="75" t="s">
        <v>167</v>
      </c>
      <c r="C95" s="39" t="s">
        <v>296</v>
      </c>
      <c r="D95" s="40">
        <v>314700</v>
      </c>
      <c r="E95" s="76">
        <v>82515</v>
      </c>
      <c r="F95" s="77">
        <f t="shared" si="2"/>
        <v>232185</v>
      </c>
    </row>
    <row r="96" spans="1:6" ht="28.15" customHeight="1">
      <c r="A96" s="37" t="s">
        <v>201</v>
      </c>
      <c r="B96" s="75" t="s">
        <v>167</v>
      </c>
      <c r="C96" s="39" t="s">
        <v>297</v>
      </c>
      <c r="D96" s="40">
        <v>95100</v>
      </c>
      <c r="E96" s="76">
        <v>20330.64</v>
      </c>
      <c r="F96" s="77">
        <f t="shared" si="2"/>
        <v>74769.36</v>
      </c>
    </row>
    <row r="97" spans="1:6" ht="18.75" customHeight="1">
      <c r="A97" s="37" t="s">
        <v>181</v>
      </c>
      <c r="B97" s="75" t="s">
        <v>167</v>
      </c>
      <c r="C97" s="39" t="s">
        <v>298</v>
      </c>
      <c r="D97" s="40">
        <v>1000</v>
      </c>
      <c r="E97" s="76" t="s">
        <v>46</v>
      </c>
      <c r="F97" s="77">
        <f t="shared" si="2"/>
        <v>1000</v>
      </c>
    </row>
    <row r="98" spans="1:6" ht="18.75" customHeight="1">
      <c r="A98" s="37" t="s">
        <v>183</v>
      </c>
      <c r="B98" s="75" t="s">
        <v>167</v>
      </c>
      <c r="C98" s="39" t="s">
        <v>299</v>
      </c>
      <c r="D98" s="40">
        <v>1000</v>
      </c>
      <c r="E98" s="76" t="s">
        <v>46</v>
      </c>
      <c r="F98" s="77">
        <f t="shared" si="2"/>
        <v>1000</v>
      </c>
    </row>
    <row r="99" spans="1:6">
      <c r="A99" s="37" t="s">
        <v>185</v>
      </c>
      <c r="B99" s="75" t="s">
        <v>167</v>
      </c>
      <c r="C99" s="39" t="s">
        <v>300</v>
      </c>
      <c r="D99" s="40">
        <v>1000</v>
      </c>
      <c r="E99" s="76" t="s">
        <v>46</v>
      </c>
      <c r="F99" s="77">
        <f t="shared" si="2"/>
        <v>1000</v>
      </c>
    </row>
    <row r="100" spans="1:6" ht="18.75" customHeight="1">
      <c r="A100" s="63" t="s">
        <v>301</v>
      </c>
      <c r="B100" s="64" t="s">
        <v>167</v>
      </c>
      <c r="C100" s="65" t="s">
        <v>302</v>
      </c>
      <c r="D100" s="66">
        <v>5978000</v>
      </c>
      <c r="E100" s="67" t="s">
        <v>46</v>
      </c>
      <c r="F100" s="68">
        <f t="shared" si="2"/>
        <v>5978000</v>
      </c>
    </row>
    <row r="101" spans="1:6">
      <c r="A101" s="63" t="s">
        <v>303</v>
      </c>
      <c r="B101" s="64" t="s">
        <v>167</v>
      </c>
      <c r="C101" s="65" t="s">
        <v>304</v>
      </c>
      <c r="D101" s="66">
        <v>5978000</v>
      </c>
      <c r="E101" s="67" t="s">
        <v>46</v>
      </c>
      <c r="F101" s="68">
        <f t="shared" si="2"/>
        <v>5978000</v>
      </c>
    </row>
    <row r="102" spans="1:6" ht="37.700000000000003" customHeight="1">
      <c r="A102" s="37" t="s">
        <v>175</v>
      </c>
      <c r="B102" s="75" t="s">
        <v>167</v>
      </c>
      <c r="C102" s="39" t="s">
        <v>305</v>
      </c>
      <c r="D102" s="40">
        <v>5978000</v>
      </c>
      <c r="E102" s="76" t="s">
        <v>46</v>
      </c>
      <c r="F102" s="77">
        <f t="shared" si="2"/>
        <v>5978000</v>
      </c>
    </row>
    <row r="103" spans="1:6">
      <c r="A103" s="37" t="s">
        <v>306</v>
      </c>
      <c r="B103" s="75" t="s">
        <v>167</v>
      </c>
      <c r="C103" s="39" t="s">
        <v>307</v>
      </c>
      <c r="D103" s="40">
        <v>5838000</v>
      </c>
      <c r="E103" s="76" t="s">
        <v>46</v>
      </c>
      <c r="F103" s="77">
        <f t="shared" si="2"/>
        <v>5838000</v>
      </c>
    </row>
    <row r="104" spans="1:6" ht="18.75" customHeight="1">
      <c r="A104" s="37" t="s">
        <v>308</v>
      </c>
      <c r="B104" s="75" t="s">
        <v>167</v>
      </c>
      <c r="C104" s="39" t="s">
        <v>309</v>
      </c>
      <c r="D104" s="40">
        <v>5838000</v>
      </c>
      <c r="E104" s="76" t="s">
        <v>46</v>
      </c>
      <c r="F104" s="77">
        <f t="shared" si="2"/>
        <v>5838000</v>
      </c>
    </row>
    <row r="105" spans="1:6" ht="18.75" customHeight="1">
      <c r="A105" s="37" t="s">
        <v>181</v>
      </c>
      <c r="B105" s="75" t="s">
        <v>167</v>
      </c>
      <c r="C105" s="39" t="s">
        <v>310</v>
      </c>
      <c r="D105" s="40">
        <v>5838000</v>
      </c>
      <c r="E105" s="76" t="s">
        <v>46</v>
      </c>
      <c r="F105" s="77">
        <f t="shared" si="2"/>
        <v>5838000</v>
      </c>
    </row>
    <row r="106" spans="1:6" ht="18.75" customHeight="1">
      <c r="A106" s="37" t="s">
        <v>183</v>
      </c>
      <c r="B106" s="75" t="s">
        <v>167</v>
      </c>
      <c r="C106" s="39" t="s">
        <v>311</v>
      </c>
      <c r="D106" s="40">
        <v>5838000</v>
      </c>
      <c r="E106" s="76" t="s">
        <v>46</v>
      </c>
      <c r="F106" s="77">
        <f t="shared" si="2"/>
        <v>5838000</v>
      </c>
    </row>
    <row r="107" spans="1:6">
      <c r="A107" s="37" t="s">
        <v>185</v>
      </c>
      <c r="B107" s="75" t="s">
        <v>167</v>
      </c>
      <c r="C107" s="39" t="s">
        <v>312</v>
      </c>
      <c r="D107" s="40">
        <v>5838000</v>
      </c>
      <c r="E107" s="76" t="s">
        <v>46</v>
      </c>
      <c r="F107" s="77">
        <f t="shared" si="2"/>
        <v>5838000</v>
      </c>
    </row>
    <row r="108" spans="1:6" ht="18.75" customHeight="1">
      <c r="A108" s="37" t="s">
        <v>313</v>
      </c>
      <c r="B108" s="75" t="s">
        <v>167</v>
      </c>
      <c r="C108" s="39" t="s">
        <v>314</v>
      </c>
      <c r="D108" s="40">
        <v>140000</v>
      </c>
      <c r="E108" s="76" t="s">
        <v>46</v>
      </c>
      <c r="F108" s="77">
        <f t="shared" si="2"/>
        <v>140000</v>
      </c>
    </row>
    <row r="109" spans="1:6">
      <c r="A109" s="37" t="s">
        <v>315</v>
      </c>
      <c r="B109" s="75" t="s">
        <v>167</v>
      </c>
      <c r="C109" s="39" t="s">
        <v>316</v>
      </c>
      <c r="D109" s="40">
        <v>20000</v>
      </c>
      <c r="E109" s="76" t="s">
        <v>46</v>
      </c>
      <c r="F109" s="77">
        <f t="shared" si="2"/>
        <v>20000</v>
      </c>
    </row>
    <row r="110" spans="1:6" ht="18.75" customHeight="1">
      <c r="A110" s="37" t="s">
        <v>181</v>
      </c>
      <c r="B110" s="75" t="s">
        <v>167</v>
      </c>
      <c r="C110" s="39" t="s">
        <v>317</v>
      </c>
      <c r="D110" s="40">
        <v>20000</v>
      </c>
      <c r="E110" s="76" t="s">
        <v>46</v>
      </c>
      <c r="F110" s="77">
        <f t="shared" si="2"/>
        <v>20000</v>
      </c>
    </row>
    <row r="111" spans="1:6" ht="18.75" customHeight="1">
      <c r="A111" s="37" t="s">
        <v>183</v>
      </c>
      <c r="B111" s="75" t="s">
        <v>167</v>
      </c>
      <c r="C111" s="39" t="s">
        <v>318</v>
      </c>
      <c r="D111" s="40">
        <v>20000</v>
      </c>
      <c r="E111" s="76" t="s">
        <v>46</v>
      </c>
      <c r="F111" s="77">
        <f t="shared" ref="F111:F142" si="3">IF(OR(D111="-",IF(E111="-",0,E111)&gt;=IF(D111="-",0,D111)),"-",IF(D111="-",0,D111)-IF(E111="-",0,E111))</f>
        <v>20000</v>
      </c>
    </row>
    <row r="112" spans="1:6">
      <c r="A112" s="37" t="s">
        <v>185</v>
      </c>
      <c r="B112" s="75" t="s">
        <v>167</v>
      </c>
      <c r="C112" s="39" t="s">
        <v>319</v>
      </c>
      <c r="D112" s="40">
        <v>20000</v>
      </c>
      <c r="E112" s="76" t="s">
        <v>46</v>
      </c>
      <c r="F112" s="77">
        <f t="shared" si="3"/>
        <v>20000</v>
      </c>
    </row>
    <row r="113" spans="1:6">
      <c r="A113" s="37" t="s">
        <v>320</v>
      </c>
      <c r="B113" s="75" t="s">
        <v>167</v>
      </c>
      <c r="C113" s="39" t="s">
        <v>321</v>
      </c>
      <c r="D113" s="40">
        <v>120000</v>
      </c>
      <c r="E113" s="76" t="s">
        <v>46</v>
      </c>
      <c r="F113" s="77">
        <f t="shared" si="3"/>
        <v>120000</v>
      </c>
    </row>
    <row r="114" spans="1:6" ht="18.75" customHeight="1">
      <c r="A114" s="37" t="s">
        <v>181</v>
      </c>
      <c r="B114" s="75" t="s">
        <v>167</v>
      </c>
      <c r="C114" s="39" t="s">
        <v>322</v>
      </c>
      <c r="D114" s="40">
        <v>120000</v>
      </c>
      <c r="E114" s="76" t="s">
        <v>46</v>
      </c>
      <c r="F114" s="77">
        <f t="shared" si="3"/>
        <v>120000</v>
      </c>
    </row>
    <row r="115" spans="1:6" ht="18.75" customHeight="1">
      <c r="A115" s="37" t="s">
        <v>183</v>
      </c>
      <c r="B115" s="75" t="s">
        <v>167</v>
      </c>
      <c r="C115" s="39" t="s">
        <v>323</v>
      </c>
      <c r="D115" s="40">
        <v>120000</v>
      </c>
      <c r="E115" s="76" t="s">
        <v>46</v>
      </c>
      <c r="F115" s="77">
        <f t="shared" si="3"/>
        <v>120000</v>
      </c>
    </row>
    <row r="116" spans="1:6">
      <c r="A116" s="37" t="s">
        <v>185</v>
      </c>
      <c r="B116" s="75" t="s">
        <v>167</v>
      </c>
      <c r="C116" s="39" t="s">
        <v>324</v>
      </c>
      <c r="D116" s="40">
        <v>120000</v>
      </c>
      <c r="E116" s="76" t="s">
        <v>46</v>
      </c>
      <c r="F116" s="77">
        <f t="shared" si="3"/>
        <v>120000</v>
      </c>
    </row>
    <row r="117" spans="1:6">
      <c r="A117" s="63" t="s">
        <v>325</v>
      </c>
      <c r="B117" s="64" t="s">
        <v>167</v>
      </c>
      <c r="C117" s="65" t="s">
        <v>326</v>
      </c>
      <c r="D117" s="66">
        <v>36847000</v>
      </c>
      <c r="E117" s="67">
        <v>449423.89</v>
      </c>
      <c r="F117" s="68">
        <f t="shared" si="3"/>
        <v>36397576.109999999</v>
      </c>
    </row>
    <row r="118" spans="1:6">
      <c r="A118" s="63" t="s">
        <v>327</v>
      </c>
      <c r="B118" s="64" t="s">
        <v>167</v>
      </c>
      <c r="C118" s="65" t="s">
        <v>328</v>
      </c>
      <c r="D118" s="66">
        <v>36847000</v>
      </c>
      <c r="E118" s="67">
        <v>449423.89</v>
      </c>
      <c r="F118" s="68">
        <f t="shared" si="3"/>
        <v>36397576.109999999</v>
      </c>
    </row>
    <row r="119" spans="1:6" ht="18.75" customHeight="1">
      <c r="A119" s="37" t="s">
        <v>329</v>
      </c>
      <c r="B119" s="75" t="s">
        <v>167</v>
      </c>
      <c r="C119" s="39" t="s">
        <v>330</v>
      </c>
      <c r="D119" s="40">
        <v>1300100</v>
      </c>
      <c r="E119" s="76">
        <v>174488.29</v>
      </c>
      <c r="F119" s="77">
        <f t="shared" si="3"/>
        <v>1125611.71</v>
      </c>
    </row>
    <row r="120" spans="1:6" ht="18.75" customHeight="1">
      <c r="A120" s="37" t="s">
        <v>331</v>
      </c>
      <c r="B120" s="75" t="s">
        <v>167</v>
      </c>
      <c r="C120" s="39" t="s">
        <v>332</v>
      </c>
      <c r="D120" s="40">
        <v>1300100</v>
      </c>
      <c r="E120" s="76">
        <v>174488.29</v>
      </c>
      <c r="F120" s="77">
        <f t="shared" si="3"/>
        <v>1125611.71</v>
      </c>
    </row>
    <row r="121" spans="1:6">
      <c r="A121" s="37" t="s">
        <v>333</v>
      </c>
      <c r="B121" s="75" t="s">
        <v>167</v>
      </c>
      <c r="C121" s="39" t="s">
        <v>334</v>
      </c>
      <c r="D121" s="40">
        <v>1300100</v>
      </c>
      <c r="E121" s="76">
        <v>174488.29</v>
      </c>
      <c r="F121" s="77">
        <f t="shared" si="3"/>
        <v>1125611.71</v>
      </c>
    </row>
    <row r="122" spans="1:6" ht="18.75" customHeight="1">
      <c r="A122" s="37" t="s">
        <v>181</v>
      </c>
      <c r="B122" s="75" t="s">
        <v>167</v>
      </c>
      <c r="C122" s="39" t="s">
        <v>335</v>
      </c>
      <c r="D122" s="40">
        <v>1300100</v>
      </c>
      <c r="E122" s="76">
        <v>174488.29</v>
      </c>
      <c r="F122" s="77">
        <f t="shared" si="3"/>
        <v>1125611.71</v>
      </c>
    </row>
    <row r="123" spans="1:6" ht="18.75" customHeight="1">
      <c r="A123" s="37" t="s">
        <v>183</v>
      </c>
      <c r="B123" s="75" t="s">
        <v>167</v>
      </c>
      <c r="C123" s="39" t="s">
        <v>336</v>
      </c>
      <c r="D123" s="40">
        <v>1300100</v>
      </c>
      <c r="E123" s="76">
        <v>174488.29</v>
      </c>
      <c r="F123" s="77">
        <f t="shared" si="3"/>
        <v>1125611.71</v>
      </c>
    </row>
    <row r="124" spans="1:6">
      <c r="A124" s="37" t="s">
        <v>185</v>
      </c>
      <c r="B124" s="75" t="s">
        <v>167</v>
      </c>
      <c r="C124" s="39" t="s">
        <v>337</v>
      </c>
      <c r="D124" s="40">
        <v>1070800</v>
      </c>
      <c r="E124" s="76">
        <v>131224.35999999999</v>
      </c>
      <c r="F124" s="77">
        <f t="shared" si="3"/>
        <v>939575.64</v>
      </c>
    </row>
    <row r="125" spans="1:6">
      <c r="A125" s="37" t="s">
        <v>208</v>
      </c>
      <c r="B125" s="75" t="s">
        <v>167</v>
      </c>
      <c r="C125" s="39" t="s">
        <v>338</v>
      </c>
      <c r="D125" s="40">
        <v>229300</v>
      </c>
      <c r="E125" s="76">
        <v>43263.93</v>
      </c>
      <c r="F125" s="77">
        <f t="shared" si="3"/>
        <v>186036.07</v>
      </c>
    </row>
    <row r="126" spans="1:6" ht="28.15" customHeight="1">
      <c r="A126" s="37" t="s">
        <v>339</v>
      </c>
      <c r="B126" s="75" t="s">
        <v>167</v>
      </c>
      <c r="C126" s="39" t="s">
        <v>340</v>
      </c>
      <c r="D126" s="40">
        <v>35546900</v>
      </c>
      <c r="E126" s="76">
        <v>274935.59999999998</v>
      </c>
      <c r="F126" s="77">
        <f t="shared" si="3"/>
        <v>35271964.399999999</v>
      </c>
    </row>
    <row r="127" spans="1:6" ht="18.75" customHeight="1">
      <c r="A127" s="37" t="s">
        <v>341</v>
      </c>
      <c r="B127" s="75" t="s">
        <v>167</v>
      </c>
      <c r="C127" s="39" t="s">
        <v>342</v>
      </c>
      <c r="D127" s="40">
        <v>4553800</v>
      </c>
      <c r="E127" s="76" t="s">
        <v>46</v>
      </c>
      <c r="F127" s="77">
        <f t="shared" si="3"/>
        <v>4553800</v>
      </c>
    </row>
    <row r="128" spans="1:6" ht="18.75" customHeight="1">
      <c r="A128" s="37" t="s">
        <v>343</v>
      </c>
      <c r="B128" s="75" t="s">
        <v>167</v>
      </c>
      <c r="C128" s="39" t="s">
        <v>344</v>
      </c>
      <c r="D128" s="40">
        <v>4553800</v>
      </c>
      <c r="E128" s="76" t="s">
        <v>46</v>
      </c>
      <c r="F128" s="77">
        <f t="shared" si="3"/>
        <v>4553800</v>
      </c>
    </row>
    <row r="129" spans="1:6" ht="18.75" customHeight="1">
      <c r="A129" s="37" t="s">
        <v>181</v>
      </c>
      <c r="B129" s="75" t="s">
        <v>167</v>
      </c>
      <c r="C129" s="39" t="s">
        <v>345</v>
      </c>
      <c r="D129" s="40">
        <v>4553800</v>
      </c>
      <c r="E129" s="76" t="s">
        <v>46</v>
      </c>
      <c r="F129" s="77">
        <f t="shared" si="3"/>
        <v>4553800</v>
      </c>
    </row>
    <row r="130" spans="1:6" ht="18.75" customHeight="1">
      <c r="A130" s="37" t="s">
        <v>183</v>
      </c>
      <c r="B130" s="75" t="s">
        <v>167</v>
      </c>
      <c r="C130" s="39" t="s">
        <v>346</v>
      </c>
      <c r="D130" s="40">
        <v>4553800</v>
      </c>
      <c r="E130" s="76" t="s">
        <v>46</v>
      </c>
      <c r="F130" s="77">
        <f t="shared" si="3"/>
        <v>4553800</v>
      </c>
    </row>
    <row r="131" spans="1:6">
      <c r="A131" s="37" t="s">
        <v>185</v>
      </c>
      <c r="B131" s="75" t="s">
        <v>167</v>
      </c>
      <c r="C131" s="39" t="s">
        <v>347</v>
      </c>
      <c r="D131" s="40">
        <v>4553800</v>
      </c>
      <c r="E131" s="76" t="s">
        <v>46</v>
      </c>
      <c r="F131" s="77">
        <f t="shared" si="3"/>
        <v>4553800</v>
      </c>
    </row>
    <row r="132" spans="1:6" ht="28.15" customHeight="1">
      <c r="A132" s="37" t="s">
        <v>348</v>
      </c>
      <c r="B132" s="75" t="s">
        <v>167</v>
      </c>
      <c r="C132" s="39" t="s">
        <v>349</v>
      </c>
      <c r="D132" s="40">
        <v>30059200</v>
      </c>
      <c r="E132" s="76" t="s">
        <v>46</v>
      </c>
      <c r="F132" s="77">
        <f t="shared" si="3"/>
        <v>30059200</v>
      </c>
    </row>
    <row r="133" spans="1:6" ht="18.75" customHeight="1">
      <c r="A133" s="37" t="s">
        <v>350</v>
      </c>
      <c r="B133" s="75" t="s">
        <v>167</v>
      </c>
      <c r="C133" s="39" t="s">
        <v>351</v>
      </c>
      <c r="D133" s="40">
        <v>30059200</v>
      </c>
      <c r="E133" s="76" t="s">
        <v>46</v>
      </c>
      <c r="F133" s="77">
        <f t="shared" si="3"/>
        <v>30059200</v>
      </c>
    </row>
    <row r="134" spans="1:6" ht="18.75" customHeight="1">
      <c r="A134" s="37" t="s">
        <v>181</v>
      </c>
      <c r="B134" s="75" t="s">
        <v>167</v>
      </c>
      <c r="C134" s="39" t="s">
        <v>352</v>
      </c>
      <c r="D134" s="40">
        <v>30059200</v>
      </c>
      <c r="E134" s="76" t="s">
        <v>46</v>
      </c>
      <c r="F134" s="77">
        <f t="shared" si="3"/>
        <v>30059200</v>
      </c>
    </row>
    <row r="135" spans="1:6" ht="18.75" customHeight="1">
      <c r="A135" s="37" t="s">
        <v>183</v>
      </c>
      <c r="B135" s="75" t="s">
        <v>167</v>
      </c>
      <c r="C135" s="39" t="s">
        <v>353</v>
      </c>
      <c r="D135" s="40">
        <v>30059200</v>
      </c>
      <c r="E135" s="76" t="s">
        <v>46</v>
      </c>
      <c r="F135" s="77">
        <f t="shared" si="3"/>
        <v>30059200</v>
      </c>
    </row>
    <row r="136" spans="1:6">
      <c r="A136" s="37" t="s">
        <v>185</v>
      </c>
      <c r="B136" s="75" t="s">
        <v>167</v>
      </c>
      <c r="C136" s="39" t="s">
        <v>354</v>
      </c>
      <c r="D136" s="40">
        <v>30059200</v>
      </c>
      <c r="E136" s="76" t="s">
        <v>46</v>
      </c>
      <c r="F136" s="77">
        <f t="shared" si="3"/>
        <v>30059200</v>
      </c>
    </row>
    <row r="137" spans="1:6" ht="28.15" customHeight="1">
      <c r="A137" s="37" t="s">
        <v>355</v>
      </c>
      <c r="B137" s="75" t="s">
        <v>167</v>
      </c>
      <c r="C137" s="39" t="s">
        <v>356</v>
      </c>
      <c r="D137" s="40">
        <v>933900</v>
      </c>
      <c r="E137" s="76">
        <v>274935.59999999998</v>
      </c>
      <c r="F137" s="77">
        <f t="shared" si="3"/>
        <v>658964.4</v>
      </c>
    </row>
    <row r="138" spans="1:6" ht="18.75" customHeight="1">
      <c r="A138" s="37" t="s">
        <v>357</v>
      </c>
      <c r="B138" s="75" t="s">
        <v>167</v>
      </c>
      <c r="C138" s="39" t="s">
        <v>358</v>
      </c>
      <c r="D138" s="40">
        <v>933900</v>
      </c>
      <c r="E138" s="76">
        <v>274935.59999999998</v>
      </c>
      <c r="F138" s="77">
        <f t="shared" si="3"/>
        <v>658964.4</v>
      </c>
    </row>
    <row r="139" spans="1:6" ht="18.75" customHeight="1">
      <c r="A139" s="37" t="s">
        <v>181</v>
      </c>
      <c r="B139" s="75" t="s">
        <v>167</v>
      </c>
      <c r="C139" s="39" t="s">
        <v>359</v>
      </c>
      <c r="D139" s="40">
        <v>933900</v>
      </c>
      <c r="E139" s="76">
        <v>274935.59999999998</v>
      </c>
      <c r="F139" s="77">
        <f t="shared" si="3"/>
        <v>658964.4</v>
      </c>
    </row>
    <row r="140" spans="1:6" ht="18.75" customHeight="1">
      <c r="A140" s="37" t="s">
        <v>183</v>
      </c>
      <c r="B140" s="75" t="s">
        <v>167</v>
      </c>
      <c r="C140" s="39" t="s">
        <v>360</v>
      </c>
      <c r="D140" s="40">
        <v>933900</v>
      </c>
      <c r="E140" s="76">
        <v>274935.59999999998</v>
      </c>
      <c r="F140" s="77">
        <f t="shared" si="3"/>
        <v>658964.4</v>
      </c>
    </row>
    <row r="141" spans="1:6">
      <c r="A141" s="37" t="s">
        <v>185</v>
      </c>
      <c r="B141" s="75" t="s">
        <v>167</v>
      </c>
      <c r="C141" s="39" t="s">
        <v>361</v>
      </c>
      <c r="D141" s="40">
        <v>933900</v>
      </c>
      <c r="E141" s="76">
        <v>274935.59999999998</v>
      </c>
      <c r="F141" s="77">
        <f t="shared" si="3"/>
        <v>658964.4</v>
      </c>
    </row>
    <row r="142" spans="1:6">
      <c r="A142" s="63" t="s">
        <v>362</v>
      </c>
      <c r="B142" s="64" t="s">
        <v>167</v>
      </c>
      <c r="C142" s="65" t="s">
        <v>363</v>
      </c>
      <c r="D142" s="66">
        <v>4151700</v>
      </c>
      <c r="E142" s="67">
        <v>950991.31</v>
      </c>
      <c r="F142" s="68">
        <f t="shared" si="3"/>
        <v>3200708.69</v>
      </c>
    </row>
    <row r="143" spans="1:6">
      <c r="A143" s="63" t="s">
        <v>364</v>
      </c>
      <c r="B143" s="64" t="s">
        <v>167</v>
      </c>
      <c r="C143" s="65" t="s">
        <v>365</v>
      </c>
      <c r="D143" s="66">
        <v>4151700</v>
      </c>
      <c r="E143" s="67">
        <v>950991.31</v>
      </c>
      <c r="F143" s="68">
        <f t="shared" ref="F143:F174" si="4">IF(OR(D143="-",IF(E143="-",0,E143)&gt;=IF(D143="-",0,D143)),"-",IF(D143="-",0,D143)-IF(E143="-",0,E143))</f>
        <v>3200708.69</v>
      </c>
    </row>
    <row r="144" spans="1:6" ht="37.700000000000003" customHeight="1">
      <c r="A144" s="37" t="s">
        <v>175</v>
      </c>
      <c r="B144" s="75" t="s">
        <v>167</v>
      </c>
      <c r="C144" s="39" t="s">
        <v>366</v>
      </c>
      <c r="D144" s="40">
        <v>29100</v>
      </c>
      <c r="E144" s="76">
        <v>7260</v>
      </c>
      <c r="F144" s="77">
        <f t="shared" si="4"/>
        <v>21840</v>
      </c>
    </row>
    <row r="145" spans="1:6" ht="18.75" customHeight="1">
      <c r="A145" s="37" t="s">
        <v>177</v>
      </c>
      <c r="B145" s="75" t="s">
        <v>167</v>
      </c>
      <c r="C145" s="39" t="s">
        <v>367</v>
      </c>
      <c r="D145" s="40">
        <v>29100</v>
      </c>
      <c r="E145" s="76">
        <v>7260</v>
      </c>
      <c r="F145" s="77">
        <f t="shared" si="4"/>
        <v>21840</v>
      </c>
    </row>
    <row r="146" spans="1:6" ht="28.15" customHeight="1">
      <c r="A146" s="37" t="s">
        <v>368</v>
      </c>
      <c r="B146" s="75" t="s">
        <v>167</v>
      </c>
      <c r="C146" s="39" t="s">
        <v>369</v>
      </c>
      <c r="D146" s="40">
        <v>29100</v>
      </c>
      <c r="E146" s="76">
        <v>7260</v>
      </c>
      <c r="F146" s="77">
        <f t="shared" si="4"/>
        <v>21840</v>
      </c>
    </row>
    <row r="147" spans="1:6" ht="18.75" customHeight="1">
      <c r="A147" s="37" t="s">
        <v>370</v>
      </c>
      <c r="B147" s="75" t="s">
        <v>167</v>
      </c>
      <c r="C147" s="39" t="s">
        <v>371</v>
      </c>
      <c r="D147" s="40">
        <v>29100</v>
      </c>
      <c r="E147" s="76">
        <v>7260</v>
      </c>
      <c r="F147" s="77">
        <f t="shared" si="4"/>
        <v>21840</v>
      </c>
    </row>
    <row r="148" spans="1:6">
      <c r="A148" s="37" t="s">
        <v>372</v>
      </c>
      <c r="B148" s="75" t="s">
        <v>167</v>
      </c>
      <c r="C148" s="39" t="s">
        <v>373</v>
      </c>
      <c r="D148" s="40">
        <v>29100</v>
      </c>
      <c r="E148" s="76">
        <v>7260</v>
      </c>
      <c r="F148" s="77">
        <f t="shared" si="4"/>
        <v>21840</v>
      </c>
    </row>
    <row r="149" spans="1:6" ht="37.700000000000003" customHeight="1">
      <c r="A149" s="37" t="s">
        <v>374</v>
      </c>
      <c r="B149" s="75" t="s">
        <v>167</v>
      </c>
      <c r="C149" s="39" t="s">
        <v>375</v>
      </c>
      <c r="D149" s="40">
        <v>29100</v>
      </c>
      <c r="E149" s="76">
        <v>7260</v>
      </c>
      <c r="F149" s="77">
        <f t="shared" si="4"/>
        <v>21840</v>
      </c>
    </row>
    <row r="150" spans="1:6" ht="28.15" customHeight="1">
      <c r="A150" s="37" t="s">
        <v>376</v>
      </c>
      <c r="B150" s="75" t="s">
        <v>167</v>
      </c>
      <c r="C150" s="39" t="s">
        <v>377</v>
      </c>
      <c r="D150" s="40">
        <v>4122600</v>
      </c>
      <c r="E150" s="76">
        <v>943731.31</v>
      </c>
      <c r="F150" s="77">
        <f t="shared" si="4"/>
        <v>3178868.69</v>
      </c>
    </row>
    <row r="151" spans="1:6">
      <c r="A151" s="37" t="s">
        <v>378</v>
      </c>
      <c r="B151" s="75" t="s">
        <v>167</v>
      </c>
      <c r="C151" s="39" t="s">
        <v>379</v>
      </c>
      <c r="D151" s="40">
        <v>4122600</v>
      </c>
      <c r="E151" s="76">
        <v>943731.31</v>
      </c>
      <c r="F151" s="77">
        <f t="shared" si="4"/>
        <v>3178868.69</v>
      </c>
    </row>
    <row r="152" spans="1:6" ht="28.15" customHeight="1">
      <c r="A152" s="37" t="s">
        <v>380</v>
      </c>
      <c r="B152" s="75" t="s">
        <v>167</v>
      </c>
      <c r="C152" s="39" t="s">
        <v>381</v>
      </c>
      <c r="D152" s="40">
        <v>4122600</v>
      </c>
      <c r="E152" s="76">
        <v>943731.31</v>
      </c>
      <c r="F152" s="77">
        <f t="shared" si="4"/>
        <v>3178868.69</v>
      </c>
    </row>
    <row r="153" spans="1:6" ht="18.75" customHeight="1">
      <c r="A153" s="37" t="s">
        <v>370</v>
      </c>
      <c r="B153" s="75" t="s">
        <v>167</v>
      </c>
      <c r="C153" s="39" t="s">
        <v>382</v>
      </c>
      <c r="D153" s="40">
        <v>4122600</v>
      </c>
      <c r="E153" s="76">
        <v>943731.31</v>
      </c>
      <c r="F153" s="77">
        <f t="shared" si="4"/>
        <v>3178868.69</v>
      </c>
    </row>
    <row r="154" spans="1:6">
      <c r="A154" s="37" t="s">
        <v>372</v>
      </c>
      <c r="B154" s="75" t="s">
        <v>167</v>
      </c>
      <c r="C154" s="39" t="s">
        <v>383</v>
      </c>
      <c r="D154" s="40">
        <v>4122600</v>
      </c>
      <c r="E154" s="76">
        <v>943731.31</v>
      </c>
      <c r="F154" s="77">
        <f t="shared" si="4"/>
        <v>3178868.69</v>
      </c>
    </row>
    <row r="155" spans="1:6" ht="37.700000000000003" customHeight="1">
      <c r="A155" s="37" t="s">
        <v>374</v>
      </c>
      <c r="B155" s="75" t="s">
        <v>167</v>
      </c>
      <c r="C155" s="39" t="s">
        <v>384</v>
      </c>
      <c r="D155" s="40">
        <v>4122600</v>
      </c>
      <c r="E155" s="76">
        <v>943731.31</v>
      </c>
      <c r="F155" s="77">
        <f t="shared" si="4"/>
        <v>3178868.69</v>
      </c>
    </row>
    <row r="156" spans="1:6">
      <c r="A156" s="63" t="s">
        <v>385</v>
      </c>
      <c r="B156" s="64" t="s">
        <v>167</v>
      </c>
      <c r="C156" s="65" t="s">
        <v>386</v>
      </c>
      <c r="D156" s="66">
        <v>220200</v>
      </c>
      <c r="E156" s="67">
        <v>68112</v>
      </c>
      <c r="F156" s="68">
        <f t="shared" si="4"/>
        <v>152088</v>
      </c>
    </row>
    <row r="157" spans="1:6">
      <c r="A157" s="63" t="s">
        <v>387</v>
      </c>
      <c r="B157" s="64" t="s">
        <v>167</v>
      </c>
      <c r="C157" s="65" t="s">
        <v>388</v>
      </c>
      <c r="D157" s="66">
        <v>220200</v>
      </c>
      <c r="E157" s="67">
        <v>68112</v>
      </c>
      <c r="F157" s="68">
        <f t="shared" si="4"/>
        <v>152088</v>
      </c>
    </row>
    <row r="158" spans="1:6" ht="18.75" customHeight="1">
      <c r="A158" s="37" t="s">
        <v>225</v>
      </c>
      <c r="B158" s="75" t="s">
        <v>167</v>
      </c>
      <c r="C158" s="39" t="s">
        <v>389</v>
      </c>
      <c r="D158" s="40">
        <v>220200</v>
      </c>
      <c r="E158" s="76">
        <v>68112</v>
      </c>
      <c r="F158" s="77">
        <f t="shared" si="4"/>
        <v>152088</v>
      </c>
    </row>
    <row r="159" spans="1:6">
      <c r="A159" s="37" t="s">
        <v>215</v>
      </c>
      <c r="B159" s="75" t="s">
        <v>167</v>
      </c>
      <c r="C159" s="39" t="s">
        <v>390</v>
      </c>
      <c r="D159" s="40">
        <v>220200</v>
      </c>
      <c r="E159" s="76">
        <v>68112</v>
      </c>
      <c r="F159" s="77">
        <f t="shared" si="4"/>
        <v>152088</v>
      </c>
    </row>
    <row r="160" spans="1:6" ht="28.15" customHeight="1">
      <c r="A160" s="37" t="s">
        <v>281</v>
      </c>
      <c r="B160" s="75" t="s">
        <v>167</v>
      </c>
      <c r="C160" s="39" t="s">
        <v>391</v>
      </c>
      <c r="D160" s="40">
        <v>220200</v>
      </c>
      <c r="E160" s="76">
        <v>68112</v>
      </c>
      <c r="F160" s="77">
        <f t="shared" si="4"/>
        <v>152088</v>
      </c>
    </row>
    <row r="161" spans="1:6">
      <c r="A161" s="37" t="s">
        <v>392</v>
      </c>
      <c r="B161" s="75" t="s">
        <v>167</v>
      </c>
      <c r="C161" s="39" t="s">
        <v>393</v>
      </c>
      <c r="D161" s="40">
        <v>220200</v>
      </c>
      <c r="E161" s="76">
        <v>68112</v>
      </c>
      <c r="F161" s="77">
        <f t="shared" si="4"/>
        <v>152088</v>
      </c>
    </row>
    <row r="162" spans="1:6" ht="18.75" customHeight="1">
      <c r="A162" s="37" t="s">
        <v>394</v>
      </c>
      <c r="B162" s="75" t="s">
        <v>167</v>
      </c>
      <c r="C162" s="39" t="s">
        <v>395</v>
      </c>
      <c r="D162" s="40">
        <v>220200</v>
      </c>
      <c r="E162" s="76">
        <v>68112</v>
      </c>
      <c r="F162" s="77">
        <f t="shared" si="4"/>
        <v>152088</v>
      </c>
    </row>
    <row r="163" spans="1:6">
      <c r="A163" s="37" t="s">
        <v>396</v>
      </c>
      <c r="B163" s="75" t="s">
        <v>167</v>
      </c>
      <c r="C163" s="39" t="s">
        <v>397</v>
      </c>
      <c r="D163" s="40">
        <v>220200</v>
      </c>
      <c r="E163" s="76">
        <v>68112</v>
      </c>
      <c r="F163" s="77">
        <f t="shared" si="4"/>
        <v>152088</v>
      </c>
    </row>
    <row r="164" spans="1:6" ht="9" customHeight="1">
      <c r="A164" s="79"/>
      <c r="B164" s="80"/>
      <c r="C164" s="81"/>
      <c r="D164" s="82"/>
      <c r="E164" s="80"/>
      <c r="F164" s="80"/>
    </row>
    <row r="165" spans="1:6" ht="13.5" customHeight="1">
      <c r="A165" s="83" t="s">
        <v>398</v>
      </c>
      <c r="B165" s="84" t="s">
        <v>399</v>
      </c>
      <c r="C165" s="85" t="s">
        <v>168</v>
      </c>
      <c r="D165" s="86">
        <v>-3974200</v>
      </c>
      <c r="E165" s="86">
        <v>475955.59</v>
      </c>
      <c r="F165" s="87" t="s">
        <v>400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priority="2" operator="equal">
      <formula>0</formula>
    </cfRule>
  </conditionalFormatting>
  <conditionalFormatting sqref="E28:F29">
    <cfRule type="cellIs" priority="3" operator="equal">
      <formula>0</formula>
    </cfRule>
  </conditionalFormatting>
  <conditionalFormatting sqref="E31:F31">
    <cfRule type="cellIs" priority="4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selection activeCell="J10" sqref="J10:L10"/>
    </sheetView>
  </sheetViews>
  <sheetFormatPr defaultColWidth="8.7109375" defaultRowHeight="12.75"/>
  <cols>
    <col min="1" max="1" width="13" customWidth="1"/>
    <col min="2" max="2" width="5.5703125" customWidth="1"/>
    <col min="3" max="3" width="40.7109375" customWidth="1"/>
    <col min="4" max="6" width="18.7109375" customWidth="1"/>
    <col min="9" max="9" width="12.28515625" customWidth="1"/>
  </cols>
  <sheetData>
    <row r="1" spans="1:18" ht="21" customHeight="1" thickBot="1">
      <c r="A1" s="88" t="s">
        <v>421</v>
      </c>
      <c r="B1" s="88"/>
      <c r="C1" s="88"/>
      <c r="D1" s="88"/>
      <c r="E1" s="88"/>
      <c r="F1" s="88"/>
      <c r="P1" s="89" t="s">
        <v>422</v>
      </c>
      <c r="Q1" s="89"/>
      <c r="R1" s="89"/>
    </row>
    <row r="2" spans="1:18" ht="76.5" customHeight="1" thickTop="1" thickBot="1">
      <c r="A2" s="90"/>
      <c r="B2" s="91" t="s">
        <v>423</v>
      </c>
      <c r="C2" s="91"/>
      <c r="D2" s="91"/>
      <c r="E2" s="92" t="s">
        <v>24</v>
      </c>
      <c r="F2" s="92"/>
      <c r="G2" s="92" t="s">
        <v>401</v>
      </c>
      <c r="H2" s="92"/>
      <c r="I2" s="92"/>
      <c r="J2" s="92" t="s">
        <v>26</v>
      </c>
      <c r="K2" s="92"/>
      <c r="L2" s="92"/>
      <c r="M2" s="92" t="s">
        <v>27</v>
      </c>
      <c r="N2" s="92"/>
      <c r="O2" s="92"/>
      <c r="P2" s="93" t="s">
        <v>28</v>
      </c>
      <c r="Q2" s="93"/>
      <c r="R2" s="93"/>
    </row>
    <row r="3" spans="1:18" ht="17.25" thickTop="1" thickBot="1">
      <c r="A3" s="90"/>
      <c r="B3" s="91" t="s">
        <v>411</v>
      </c>
      <c r="C3" s="91"/>
      <c r="D3" s="91"/>
      <c r="E3" s="92" t="s">
        <v>424</v>
      </c>
      <c r="F3" s="92"/>
      <c r="G3" s="92" t="s">
        <v>413</v>
      </c>
      <c r="H3" s="92"/>
      <c r="I3" s="92"/>
      <c r="J3" s="92" t="s">
        <v>29</v>
      </c>
      <c r="K3" s="92"/>
      <c r="L3" s="92"/>
      <c r="M3" s="92" t="s">
        <v>30</v>
      </c>
      <c r="N3" s="92"/>
      <c r="O3" s="92"/>
      <c r="P3" s="93" t="s">
        <v>31</v>
      </c>
      <c r="Q3" s="93"/>
      <c r="R3" s="93"/>
    </row>
    <row r="4" spans="1:18" ht="16.5" thickTop="1">
      <c r="A4" s="94"/>
      <c r="B4" s="95" t="s">
        <v>425</v>
      </c>
      <c r="C4" s="95"/>
      <c r="D4" s="95"/>
      <c r="E4" s="96" t="s">
        <v>402</v>
      </c>
      <c r="F4" s="96"/>
      <c r="G4" s="96" t="s">
        <v>426</v>
      </c>
      <c r="H4" s="96"/>
      <c r="I4" s="96"/>
      <c r="J4" s="97">
        <f>J5</f>
        <v>3974200</v>
      </c>
      <c r="K4" s="97"/>
      <c r="L4" s="97"/>
      <c r="M4" s="97">
        <f>M5</f>
        <v>-475955.58999999985</v>
      </c>
      <c r="N4" s="97"/>
      <c r="O4" s="97"/>
      <c r="P4" s="98"/>
      <c r="Q4" s="98"/>
      <c r="R4" s="98"/>
    </row>
    <row r="5" spans="1:18" ht="15.75">
      <c r="A5" s="94"/>
      <c r="B5" s="99" t="s">
        <v>427</v>
      </c>
      <c r="C5" s="99"/>
      <c r="D5" s="99"/>
      <c r="E5" s="100">
        <v>700</v>
      </c>
      <c r="F5" s="100"/>
      <c r="G5" s="100" t="s">
        <v>428</v>
      </c>
      <c r="H5" s="100"/>
      <c r="I5" s="100"/>
      <c r="J5" s="98">
        <f>J6</f>
        <v>3974200</v>
      </c>
      <c r="K5" s="98"/>
      <c r="L5" s="98"/>
      <c r="M5" s="98">
        <f>M6</f>
        <v>-475955.58999999985</v>
      </c>
      <c r="N5" s="98"/>
      <c r="O5" s="98"/>
      <c r="P5" s="98"/>
      <c r="Q5" s="98"/>
      <c r="R5" s="98"/>
    </row>
    <row r="6" spans="1:18" ht="15.75">
      <c r="A6" s="94"/>
      <c r="B6" s="99" t="s">
        <v>429</v>
      </c>
      <c r="C6" s="99"/>
      <c r="D6" s="99"/>
      <c r="E6" s="100">
        <v>700</v>
      </c>
      <c r="F6" s="100"/>
      <c r="G6" s="100" t="s">
        <v>430</v>
      </c>
      <c r="H6" s="100"/>
      <c r="I6" s="100"/>
      <c r="J6" s="98">
        <f>J7+J11</f>
        <v>3974200</v>
      </c>
      <c r="K6" s="98"/>
      <c r="L6" s="98"/>
      <c r="M6" s="98">
        <f>M7+M11</f>
        <v>-475955.58999999985</v>
      </c>
      <c r="N6" s="98"/>
      <c r="O6" s="98"/>
      <c r="P6" s="98"/>
      <c r="Q6" s="98"/>
      <c r="R6" s="98"/>
    </row>
    <row r="7" spans="1:18" ht="15.75">
      <c r="A7" s="94"/>
      <c r="B7" s="99" t="s">
        <v>431</v>
      </c>
      <c r="C7" s="99"/>
      <c r="D7" s="99"/>
      <c r="E7" s="100">
        <v>710</v>
      </c>
      <c r="F7" s="100"/>
      <c r="G7" s="100" t="s">
        <v>432</v>
      </c>
      <c r="H7" s="100"/>
      <c r="I7" s="100"/>
      <c r="J7" s="98">
        <f>J8</f>
        <v>-52642400</v>
      </c>
      <c r="K7" s="98"/>
      <c r="L7" s="98"/>
      <c r="M7" s="98">
        <v>-4333980.38</v>
      </c>
      <c r="N7" s="98"/>
      <c r="O7" s="98"/>
      <c r="P7" s="100" t="s">
        <v>34</v>
      </c>
      <c r="Q7" s="100"/>
      <c r="R7" s="100"/>
    </row>
    <row r="8" spans="1:18" ht="15.75">
      <c r="A8" s="94"/>
      <c r="B8" s="99" t="s">
        <v>433</v>
      </c>
      <c r="C8" s="99"/>
      <c r="D8" s="99"/>
      <c r="E8" s="100">
        <v>710</v>
      </c>
      <c r="F8" s="100"/>
      <c r="G8" s="100" t="s">
        <v>434</v>
      </c>
      <c r="H8" s="100"/>
      <c r="I8" s="100"/>
      <c r="J8" s="98">
        <f>J9</f>
        <v>-52642400</v>
      </c>
      <c r="K8" s="98"/>
      <c r="L8" s="98"/>
      <c r="M8" s="98">
        <v>-4333980.38</v>
      </c>
      <c r="N8" s="98"/>
      <c r="O8" s="98"/>
      <c r="P8" s="100" t="s">
        <v>34</v>
      </c>
      <c r="Q8" s="100"/>
      <c r="R8" s="100"/>
    </row>
    <row r="9" spans="1:18" ht="15.75">
      <c r="A9" s="94"/>
      <c r="B9" s="99" t="s">
        <v>435</v>
      </c>
      <c r="C9" s="99"/>
      <c r="D9" s="99"/>
      <c r="E9" s="100">
        <v>710</v>
      </c>
      <c r="F9" s="100"/>
      <c r="G9" s="100" t="s">
        <v>436</v>
      </c>
      <c r="H9" s="100"/>
      <c r="I9" s="100"/>
      <c r="J9" s="98">
        <f>J10</f>
        <v>-52642400</v>
      </c>
      <c r="K9" s="98"/>
      <c r="L9" s="98"/>
      <c r="M9" s="98">
        <v>-4333980.38</v>
      </c>
      <c r="N9" s="98"/>
      <c r="O9" s="98"/>
      <c r="P9" s="100" t="s">
        <v>34</v>
      </c>
      <c r="Q9" s="100"/>
      <c r="R9" s="100"/>
    </row>
    <row r="10" spans="1:18" ht="15.75">
      <c r="A10" s="94"/>
      <c r="B10" s="99" t="s">
        <v>403</v>
      </c>
      <c r="C10" s="99"/>
      <c r="D10" s="99"/>
      <c r="E10" s="100">
        <v>710</v>
      </c>
      <c r="F10" s="100"/>
      <c r="G10" s="100" t="s">
        <v>437</v>
      </c>
      <c r="H10" s="100"/>
      <c r="I10" s="100"/>
      <c r="J10" s="98">
        <v>-52642400</v>
      </c>
      <c r="K10" s="98"/>
      <c r="L10" s="98"/>
      <c r="M10" s="98">
        <v>-4333980.38</v>
      </c>
      <c r="N10" s="98"/>
      <c r="O10" s="98"/>
      <c r="P10" s="100" t="s">
        <v>34</v>
      </c>
      <c r="Q10" s="100"/>
      <c r="R10" s="100"/>
    </row>
    <row r="11" spans="1:18" ht="15.75">
      <c r="A11" s="94"/>
      <c r="B11" s="99" t="s">
        <v>438</v>
      </c>
      <c r="C11" s="99"/>
      <c r="D11" s="99"/>
      <c r="E11" s="100">
        <v>720</v>
      </c>
      <c r="F11" s="100"/>
      <c r="G11" s="100" t="s">
        <v>439</v>
      </c>
      <c r="H11" s="100"/>
      <c r="I11" s="100"/>
      <c r="J11" s="98">
        <f>J12</f>
        <v>56616600</v>
      </c>
      <c r="K11" s="98"/>
      <c r="L11" s="98"/>
      <c r="M11" s="98">
        <f>M12</f>
        <v>3858024.79</v>
      </c>
      <c r="N11" s="98"/>
      <c r="O11" s="98"/>
      <c r="P11" s="100" t="s">
        <v>34</v>
      </c>
      <c r="Q11" s="100"/>
      <c r="R11" s="100"/>
    </row>
    <row r="12" spans="1:18" ht="15.75">
      <c r="A12" s="94"/>
      <c r="B12" s="99" t="s">
        <v>440</v>
      </c>
      <c r="C12" s="99"/>
      <c r="D12" s="99"/>
      <c r="E12" s="100">
        <v>720</v>
      </c>
      <c r="F12" s="100"/>
      <c r="G12" s="100" t="s">
        <v>441</v>
      </c>
      <c r="H12" s="100"/>
      <c r="I12" s="100"/>
      <c r="J12" s="98">
        <f>J13</f>
        <v>56616600</v>
      </c>
      <c r="K12" s="98"/>
      <c r="L12" s="98"/>
      <c r="M12" s="98">
        <f>M13</f>
        <v>3858024.79</v>
      </c>
      <c r="N12" s="98"/>
      <c r="O12" s="98"/>
      <c r="P12" s="100" t="s">
        <v>34</v>
      </c>
      <c r="Q12" s="100"/>
      <c r="R12" s="100"/>
    </row>
    <row r="13" spans="1:18" ht="15.75">
      <c r="A13" s="94"/>
      <c r="B13" s="99" t="s">
        <v>442</v>
      </c>
      <c r="C13" s="99"/>
      <c r="D13" s="99"/>
      <c r="E13" s="100">
        <v>720</v>
      </c>
      <c r="F13" s="100"/>
      <c r="G13" s="100" t="s">
        <v>443</v>
      </c>
      <c r="H13" s="100"/>
      <c r="I13" s="100"/>
      <c r="J13" s="98">
        <f>J14</f>
        <v>56616600</v>
      </c>
      <c r="K13" s="98"/>
      <c r="L13" s="98"/>
      <c r="M13" s="98">
        <f>M14</f>
        <v>3858024.79</v>
      </c>
      <c r="N13" s="98"/>
      <c r="O13" s="98"/>
      <c r="P13" s="100" t="s">
        <v>34</v>
      </c>
      <c r="Q13" s="100"/>
      <c r="R13" s="100"/>
    </row>
    <row r="14" spans="1:18" ht="28.5" customHeight="1">
      <c r="A14" s="94"/>
      <c r="B14" s="99" t="s">
        <v>404</v>
      </c>
      <c r="C14" s="99"/>
      <c r="D14" s="99"/>
      <c r="E14" s="100">
        <v>720</v>
      </c>
      <c r="F14" s="100"/>
      <c r="G14" s="100" t="s">
        <v>444</v>
      </c>
      <c r="H14" s="100"/>
      <c r="I14" s="100"/>
      <c r="J14" s="98">
        <v>56616600</v>
      </c>
      <c r="K14" s="98"/>
      <c r="L14" s="98"/>
      <c r="M14" s="98">
        <v>3858024.79</v>
      </c>
      <c r="N14" s="98"/>
      <c r="O14" s="98"/>
      <c r="P14" s="100" t="s">
        <v>34</v>
      </c>
      <c r="Q14" s="100"/>
      <c r="R14" s="100"/>
    </row>
    <row r="15" spans="1:18" ht="15.75" customHeight="1">
      <c r="A15" s="94"/>
      <c r="B15" s="101"/>
      <c r="C15" s="102"/>
      <c r="D15" s="103"/>
      <c r="E15" s="103"/>
      <c r="F15" s="103"/>
      <c r="G15" s="103"/>
      <c r="H15" s="103"/>
      <c r="I15" s="102"/>
      <c r="J15" s="104"/>
      <c r="K15" s="102"/>
      <c r="L15" s="105" t="s">
        <v>445</v>
      </c>
      <c r="M15" s="105"/>
      <c r="N15" s="105"/>
      <c r="O15" s="105"/>
      <c r="P15" s="105"/>
      <c r="Q15" s="105"/>
      <c r="R15" s="102"/>
    </row>
    <row r="16" spans="1:18" ht="15.75">
      <c r="A16" s="106" t="s">
        <v>446</v>
      </c>
      <c r="B16" s="106"/>
      <c r="C16" s="106"/>
      <c r="D16" s="103"/>
      <c r="E16" s="103"/>
      <c r="F16" s="103"/>
      <c r="G16" s="103"/>
      <c r="H16" s="103"/>
      <c r="I16" s="107"/>
      <c r="J16" s="107"/>
      <c r="K16" s="107"/>
      <c r="L16" s="105"/>
      <c r="M16" s="105"/>
      <c r="N16" s="105"/>
      <c r="O16" s="105"/>
      <c r="P16" s="105"/>
      <c r="Q16" s="105"/>
      <c r="R16" s="94"/>
    </row>
    <row r="17" spans="1:18" ht="15.75" customHeight="1">
      <c r="A17" s="107"/>
      <c r="B17" s="107"/>
      <c r="C17" s="107"/>
      <c r="D17" s="108" t="s">
        <v>447</v>
      </c>
      <c r="E17" s="108"/>
      <c r="F17" s="108"/>
      <c r="G17" s="108"/>
      <c r="H17" s="108"/>
      <c r="I17" s="107"/>
      <c r="J17" s="107"/>
      <c r="K17" s="107"/>
      <c r="L17" s="108" t="s">
        <v>448</v>
      </c>
      <c r="M17" s="108"/>
      <c r="N17" s="108"/>
      <c r="O17" s="108"/>
      <c r="P17" s="108"/>
      <c r="Q17" s="108"/>
      <c r="R17" s="94"/>
    </row>
    <row r="18" spans="1:18" ht="15.75" customHeight="1">
      <c r="A18" s="106" t="s">
        <v>449</v>
      </c>
      <c r="B18" s="106"/>
      <c r="C18" s="106"/>
      <c r="D18" s="109"/>
      <c r="E18" s="109"/>
      <c r="F18" s="109"/>
      <c r="G18" s="109"/>
      <c r="H18" s="109"/>
      <c r="I18" s="107"/>
      <c r="J18" s="107"/>
      <c r="K18" s="107"/>
      <c r="L18" s="110" t="s">
        <v>450</v>
      </c>
      <c r="M18" s="110"/>
      <c r="N18" s="110"/>
      <c r="O18" s="110"/>
      <c r="P18" s="110"/>
      <c r="Q18" s="110"/>
      <c r="R18" s="94"/>
    </row>
    <row r="19" spans="1:18" ht="18.75" customHeight="1">
      <c r="A19" s="107"/>
      <c r="B19" s="107"/>
      <c r="C19" s="107"/>
      <c r="D19" s="108" t="s">
        <v>447</v>
      </c>
      <c r="E19" s="108"/>
      <c r="F19" s="108"/>
      <c r="G19" s="108"/>
      <c r="H19" s="108"/>
      <c r="I19" s="107"/>
      <c r="J19" s="107"/>
      <c r="K19" s="107"/>
      <c r="L19" s="108" t="s">
        <v>448</v>
      </c>
      <c r="M19" s="108"/>
      <c r="N19" s="108"/>
      <c r="O19" s="108"/>
      <c r="P19" s="108"/>
      <c r="Q19" s="108"/>
      <c r="R19" s="94"/>
    </row>
    <row r="20" spans="1:18" ht="15.75" customHeight="1">
      <c r="A20" s="111" t="s">
        <v>451</v>
      </c>
      <c r="B20" s="111"/>
      <c r="C20" s="111"/>
      <c r="D20" s="109"/>
      <c r="E20" s="109"/>
      <c r="F20" s="109"/>
      <c r="G20" s="109"/>
      <c r="H20" s="109"/>
      <c r="I20" s="107"/>
      <c r="J20" s="107"/>
      <c r="K20" s="107"/>
      <c r="L20" s="110" t="s">
        <v>452</v>
      </c>
      <c r="M20" s="110"/>
      <c r="N20" s="110"/>
      <c r="O20" s="110"/>
      <c r="P20" s="110"/>
      <c r="Q20" s="110"/>
      <c r="R20" s="94"/>
    </row>
    <row r="21" spans="1:18" ht="18.75" customHeight="1">
      <c r="A21" s="107"/>
      <c r="B21" s="107"/>
      <c r="C21" s="107"/>
      <c r="D21" s="108" t="s">
        <v>447</v>
      </c>
      <c r="E21" s="108"/>
      <c r="F21" s="108"/>
      <c r="G21" s="108"/>
      <c r="H21" s="108"/>
      <c r="I21" s="107"/>
      <c r="J21" s="107"/>
      <c r="K21" s="107"/>
      <c r="L21" s="108" t="s">
        <v>448</v>
      </c>
      <c r="M21" s="108"/>
      <c r="N21" s="108"/>
      <c r="O21" s="108"/>
      <c r="P21" s="108"/>
      <c r="Q21" s="108"/>
      <c r="R21" s="94"/>
    </row>
    <row r="22" spans="1:18" ht="15.7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  <row r="23" spans="1:18" ht="15.75">
      <c r="A23" s="94"/>
      <c r="B23" s="112" t="s">
        <v>453</v>
      </c>
      <c r="C23" s="112"/>
      <c r="D23" s="112"/>
      <c r="E23" s="112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</row>
  </sheetData>
  <mergeCells count="105">
    <mergeCell ref="B23:E23"/>
    <mergeCell ref="A20:C20"/>
    <mergeCell ref="D20:H20"/>
    <mergeCell ref="I20:K20"/>
    <mergeCell ref="L20:Q20"/>
    <mergeCell ref="A21:C21"/>
    <mergeCell ref="D21:H21"/>
    <mergeCell ref="I21:K21"/>
    <mergeCell ref="L21:Q21"/>
    <mergeCell ref="A18:C18"/>
    <mergeCell ref="D18:H18"/>
    <mergeCell ref="I18:K18"/>
    <mergeCell ref="L18:Q18"/>
    <mergeCell ref="A19:C19"/>
    <mergeCell ref="D19:H19"/>
    <mergeCell ref="I19:K19"/>
    <mergeCell ref="L19:Q19"/>
    <mergeCell ref="D15:H16"/>
    <mergeCell ref="L15:Q16"/>
    <mergeCell ref="A16:C16"/>
    <mergeCell ref="I16:K16"/>
    <mergeCell ref="A17:C17"/>
    <mergeCell ref="D17:H17"/>
    <mergeCell ref="I17:K17"/>
    <mergeCell ref="L17:Q17"/>
    <mergeCell ref="P13:R13"/>
    <mergeCell ref="B14:D14"/>
    <mergeCell ref="E14:F14"/>
    <mergeCell ref="G14:I14"/>
    <mergeCell ref="J14:L14"/>
    <mergeCell ref="M14:O14"/>
    <mergeCell ref="P14:R14"/>
    <mergeCell ref="B13:D13"/>
    <mergeCell ref="E13:F13"/>
    <mergeCell ref="G13:I13"/>
    <mergeCell ref="J13:L13"/>
    <mergeCell ref="M13:O13"/>
    <mergeCell ref="P11:R11"/>
    <mergeCell ref="B12:D12"/>
    <mergeCell ref="E12:F12"/>
    <mergeCell ref="G12:I12"/>
    <mergeCell ref="J12:L12"/>
    <mergeCell ref="M12:O12"/>
    <mergeCell ref="P12:R12"/>
    <mergeCell ref="B11:D11"/>
    <mergeCell ref="E11:F11"/>
    <mergeCell ref="G11:I11"/>
    <mergeCell ref="J11:L11"/>
    <mergeCell ref="M11:O11"/>
    <mergeCell ref="G9:I9"/>
    <mergeCell ref="J9:L9"/>
    <mergeCell ref="M9:O9"/>
    <mergeCell ref="P9:R9"/>
    <mergeCell ref="B10:D10"/>
    <mergeCell ref="E10:F10"/>
    <mergeCell ref="G10:I10"/>
    <mergeCell ref="J10:L10"/>
    <mergeCell ref="M10:O10"/>
    <mergeCell ref="P10:R10"/>
    <mergeCell ref="G7:I7"/>
    <mergeCell ref="J7:L7"/>
    <mergeCell ref="M7:O7"/>
    <mergeCell ref="P7:R7"/>
    <mergeCell ref="B8:D8"/>
    <mergeCell ref="E8:F8"/>
    <mergeCell ref="G8:I8"/>
    <mergeCell ref="J8:L8"/>
    <mergeCell ref="M8:O8"/>
    <mergeCell ref="P8:R8"/>
    <mergeCell ref="G5:I5"/>
    <mergeCell ref="J5:L5"/>
    <mergeCell ref="M5:O5"/>
    <mergeCell ref="P5:R5"/>
    <mergeCell ref="B6:D6"/>
    <mergeCell ref="E6:F6"/>
    <mergeCell ref="G6:I6"/>
    <mergeCell ref="J6:L6"/>
    <mergeCell ref="M6:O6"/>
    <mergeCell ref="P6:R6"/>
    <mergeCell ref="G3:I3"/>
    <mergeCell ref="J3:L3"/>
    <mergeCell ref="M3:O3"/>
    <mergeCell ref="P3:R3"/>
    <mergeCell ref="B4:D4"/>
    <mergeCell ref="E4:F4"/>
    <mergeCell ref="G4:I4"/>
    <mergeCell ref="J4:L4"/>
    <mergeCell ref="M4:O4"/>
    <mergeCell ref="P4:R4"/>
    <mergeCell ref="P1:R1"/>
    <mergeCell ref="B2:D2"/>
    <mergeCell ref="E2:F2"/>
    <mergeCell ref="G2:I2"/>
    <mergeCell ref="J2:L2"/>
    <mergeCell ref="M2:O2"/>
    <mergeCell ref="P2:R2"/>
    <mergeCell ref="A1:F1"/>
    <mergeCell ref="B3:D3"/>
    <mergeCell ref="E3:F3"/>
    <mergeCell ref="B5:D5"/>
    <mergeCell ref="E5:F5"/>
    <mergeCell ref="B7:D7"/>
    <mergeCell ref="E7:F7"/>
    <mergeCell ref="B9:D9"/>
    <mergeCell ref="E9:F9"/>
  </mergeCells>
  <conditionalFormatting sqref="E75:F75">
    <cfRule type="cellIs" priority="6" operator="equal">
      <formula>0</formula>
    </cfRule>
  </conditionalFormatting>
  <conditionalFormatting sqref="F12:F14 E10:F10 E12">
    <cfRule type="cellIs" priority="1" stopIfTrue="1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ColWidth="8.7109375" defaultRowHeight="12.75"/>
  <sheetData>
    <row r="1" spans="1:2">
      <c r="A1" t="s">
        <v>405</v>
      </c>
      <c r="B1" t="s">
        <v>406</v>
      </c>
    </row>
    <row r="2" spans="1:2">
      <c r="A2" t="s">
        <v>407</v>
      </c>
      <c r="B2" t="s">
        <v>408</v>
      </c>
    </row>
    <row r="3" spans="1:2">
      <c r="A3" t="s">
        <v>409</v>
      </c>
      <c r="B3" t="s">
        <v>6</v>
      </c>
    </row>
    <row r="4" spans="1:2">
      <c r="A4" t="s">
        <v>410</v>
      </c>
      <c r="B4" t="s">
        <v>411</v>
      </c>
    </row>
    <row r="5" spans="1:2">
      <c r="A5" t="s">
        <v>412</v>
      </c>
      <c r="B5" t="s">
        <v>413</v>
      </c>
    </row>
    <row r="6" spans="1:2">
      <c r="A6" t="s">
        <v>414</v>
      </c>
      <c r="B6" t="s">
        <v>406</v>
      </c>
    </row>
    <row r="7" spans="1:2">
      <c r="A7" t="s">
        <v>415</v>
      </c>
    </row>
    <row r="8" spans="1:2">
      <c r="A8" t="s">
        <v>416</v>
      </c>
    </row>
    <row r="9" spans="1:2">
      <c r="A9" t="s">
        <v>417</v>
      </c>
      <c r="B9" t="s">
        <v>418</v>
      </c>
    </row>
    <row r="10" spans="1:2">
      <c r="A10" t="s">
        <v>419</v>
      </c>
      <c r="B10" t="s">
        <v>12</v>
      </c>
    </row>
    <row r="11" spans="1:2">
      <c r="A11" t="s">
        <v>420</v>
      </c>
      <c r="B11" t="s">
        <v>413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Литта</cp:lastModifiedBy>
  <cp:revision>0</cp:revision>
  <dcterms:created xsi:type="dcterms:W3CDTF">2025-07-18T06:19:10Z</dcterms:created>
  <dcterms:modified xsi:type="dcterms:W3CDTF">2025-07-18T07:35:55Z</dcterms:modified>
  <dc:language>ru-RU</dc:language>
</cp:coreProperties>
</file>