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Источники!#REF!</definedName>
    <definedName name="LAST_CELL" localSheetId="1">Расходы!$F$48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M13" i="3" l="1"/>
  <c r="M12" i="3" s="1"/>
  <c r="M11" i="3" s="1"/>
  <c r="M5" i="3"/>
  <c r="J5" i="3"/>
  <c r="J4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</calcChain>
</file>

<file path=xl/sharedStrings.xml><?xml version="1.0" encoding="utf-8"?>
<sst xmlns="http://schemas.openxmlformats.org/spreadsheetml/2006/main" count="435" uniqueCount="265">
  <si>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</si>
  <si>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</si>
  <si>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</si>
  <si>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</si>
  <si>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</si>
  <si>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</si>
  <si>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</si>
  <si>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</si>
  <si>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</si>
  <si>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</si>
  <si>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</si>
  <si>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</si>
  <si>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</si>
  <si>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</si>
  <si>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</si>
  <si>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</si>
  <si>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</si>
  <si>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</si>
  <si>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</si>
  <si>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</si>
  <si>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</si>
  <si>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</si>
  <si>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</si>
  <si>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</si>
  <si>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</si>
  <si>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</si>
  <si>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</si>
  <si>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</si>
  <si>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</si>
  <si>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</si>
  <si>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</si>
  <si>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</si>
  <si>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</si>
  <si>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</si>
  <si>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</si>
  <si>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</si>
  <si>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</si>
  <si>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</si>
  <si>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</si>
  <si>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</si>
  <si>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</si>
  <si>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</si>
  <si>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</si>
  <si>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</si>
  <si>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</si>
  <si>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</si>
  <si>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</si>
  <si>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</si>
  <si>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</si>
  <si>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</si>
  <si>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</si>
  <si>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</si>
  <si>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</si>
  <si>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</si>
  <si>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</si>
  <si>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</si>
  <si>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</si>
  <si>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</si>
  <si>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</si>
  <si>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</si>
  <si>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</si>
  <si>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</si>
  <si>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</si>
  <si>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</si>
  <si>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</si>
  <si>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</si>
  <si>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</si>
  <si>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</si>
  <si>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</si>
  <si>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</si>
  <si>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</si>
  <si>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</si>
  <si>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</si>
  <si>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</si>
  <si>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</si>
  <si>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</si>
  <si>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</si>
  <si>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</si>
  <si>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</si>
  <si>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</si>
  <si>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</si>
  <si>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</si>
  <si>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</si>
  <si>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</si>
  <si>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</si>
  <si>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</si>
  <si>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</si>
  <si>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</si>
  <si>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</si>
  <si>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</si>
  <si>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</si>
  <si>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</si>
  <si>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</si>
  <si>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</si>
  <si>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</si>
  <si>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</si>
  <si>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</si>
  <si>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</si>
  <si>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</si>
  <si>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</si>
  <si>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</si>
  <si>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</si>
  <si>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</si>
  <si>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</si>
  <si>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</si>
  <si>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</si>
  <si>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</si>
  <si>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</si>
  <si>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</si>
  <si>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</si>
  <si>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</si>
  <si>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</si>
  <si>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</si>
  <si>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</si>
  <si>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</si>
  <si>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</si>
  <si>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</si>
  <si>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</si>
  <si>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</si>
  <si>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</si>
  <si>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</si>
  <si>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</si>
  <si>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</si>
  <si>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</si>
  <si>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</si>
  <si>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</si>
  <si>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</si>
  <si>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</si>
  <si>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</si>
  <si>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</si>
  <si>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</si>
  <si>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</si>
  <si>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</si>
  <si>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</si>
  <si>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</si>
  <si>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</si>
  <si>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</si>
  <si>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</si>
  <si>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</si>
  <si>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</si>
  <si>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</si>
  <si>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</si>
  <si>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</si>
  <si>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</si>
  <si>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</si>
  <si>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</si>
  <si>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</si>
  <si>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</si>
  <si>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</si>
  <si>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</si>
  <si>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</si>
  <si>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</si>
  <si>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</si>
  <si>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</si>
  <si>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</si>
  <si>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951 0104 0210027040 244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</si>
  <si>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</si>
  <si>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951 0104 0920000110 121 </t>
  </si>
  <si>
    <t xml:space="preserve">951 0104 0920000110 122 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</si>
  <si>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</si>
  <si>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</si>
  <si>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951 0104 0920000190 244 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</si>
  <si>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</si>
  <si>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</si>
  <si>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951 0104 0920085110 540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</si>
  <si>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</si>
  <si>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951 0104 8990072390 244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</si>
  <si>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</si>
  <si>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951 0111 9910090600 870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</si>
  <si>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</si>
  <si>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951 0113 0710027080 244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</si>
  <si>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</si>
  <si>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951 0113 0720027090 244 </t>
  </si>
  <si>
    <t>Расходы на мероприятия информационно-пропагандистского направления в рамках подпрограммы "Профилактика правонарушений и злоупотребления наркотиков" муниципальной программы Мокробатайского сельского поселения "Обеспечение общественного порядка"</t>
  </si>
  <si>
    <t xml:space="preserve">951 0113 0730027140 244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</si>
  <si>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</si>
  <si>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951 0113 0920099990 851 </t>
  </si>
  <si>
    <t xml:space="preserve">951 0113 0920099990 852 </t>
  </si>
  <si>
    <t xml:space="preserve">951 0113 0920099990 853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</si>
  <si>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</si>
  <si>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</si>
  <si>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</si>
  <si>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951 0113 1010027130 244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</si>
  <si>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</si>
  <si>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</si>
  <si>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</si>
  <si>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951 0113 9990099990 244 </t>
  </si>
  <si>
    <t xml:space="preserve">951 0113 9990099990 853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</si>
  <si>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</si>
  <si>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951 0203 8990051180 121 </t>
  </si>
  <si>
    <t xml:space="preserve">951 0203 8990051180 129 </t>
  </si>
  <si>
    <t xml:space="preserve">951 0203 8990051180 244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</si>
  <si>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</si>
  <si>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951 0310 0220027030 244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</si>
  <si>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</si>
  <si>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951 0503 0110027010 244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</si>
  <si>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</si>
  <si>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</si>
  <si>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</si>
  <si>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951 0503 0310027060 244 </t>
  </si>
  <si>
    <t xml:space="preserve">951 0503 0310027060 247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</si>
  <si>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</si>
  <si>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951 0705 0920027160 244 </t>
  </si>
  <si>
    <t xml:space="preserve">951 0801 0210000590 611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</si>
  <si>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</si>
  <si>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951 0801 0510000590 611 </t>
  </si>
  <si>
    <t xml:space="preserve">951 1001 9990099990 312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</si>
  <si>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</si>
  <si>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</si>
  <si>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</si>
  <si>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</si>
  <si>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</si>
  <si>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</si>
  <si>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</si>
  <si>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</si>
  <si>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</si>
  <si>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</si>
  <si>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</si>
  <si>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</si>
  <si>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</si>
  <si>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</si>
  <si>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</si>
  <si>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</si>
  <si>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</si>
  <si>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</si>
  <si>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</si>
  <si>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</si>
  <si>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</si>
  <si>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</si>
  <si>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</si>
  <si>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C:\AZKExc\117Y01.txt</t>
  </si>
  <si>
    <t>Доходы/EXPORT_SRC_CODE</t>
  </si>
  <si>
    <t>Доходы/PERIOD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</si>
  <si>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"Защита населения и территории от чрезвычайных ситуаций и обеспечение пожарной безопасности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</si>
  <si>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</si>
  <si>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</si>
  <si>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</si>
  <si>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</si>
  <si>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</si>
  <si>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</si>
  <si>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</si>
  <si>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</si>
  <si>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</si>
  <si>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</si>
  <si>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</si>
  <si>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</si>
  <si>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</si>
  <si>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</si>
  <si>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</si>
  <si>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</si>
  <si>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</si>
  <si>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</si>
  <si>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</si>
  <si>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</si>
  <si>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</si>
  <si>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</si>
  <si>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</si>
  <si>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</si>
  <si>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</si>
  <si>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</si>
  <si>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</si>
  <si>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</si>
  <si>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</si>
  <si>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</si>
  <si>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>01 июня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</si>
</sst>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0" applyFont="1" applyFill="1"/>
    <xf numFmtId="0" fontId="8" fillId="0" borderId="0" xfId="0" applyFont="1" applyFill="1"/>
    <xf numFmtId="0" fontId="8" fillId="0" borderId="0" xfId="1" applyFont="1" applyFill="1" applyAlignment="1">
      <alignment horizontal="left" wrapText="1" readingOrder="1"/>
    </xf>
    <xf numFmtId="0" fontId="8" fillId="0" borderId="0" xfId="1" applyFont="1" applyFill="1" applyAlignment="1">
      <alignment vertical="top" wrapText="1"/>
    </xf>
    <xf numFmtId="166" fontId="8" fillId="0" borderId="0" xfId="1" applyNumberFormat="1" applyFont="1" applyFill="1" applyAlignment="1">
      <alignment horizontal="right" wrapText="1" readingOrder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0" fillId="0" borderId="0" xfId="0" applyFont="1" applyFill="1"/>
    <xf numFmtId="0" fontId="8" fillId="0" borderId="50" xfId="1" applyFont="1" applyFill="1" applyBorder="1" applyAlignment="1">
      <alignment horizontal="center" vertical="top" wrapText="1" readingOrder="1"/>
    </xf>
    <xf numFmtId="0" fontId="8" fillId="0" borderId="0" xfId="0" applyFont="1" applyFill="1" applyAlignment="1">
      <alignment horizontal="center"/>
    </xf>
    <xf numFmtId="0" fontId="8" fillId="0" borderId="0" xfId="1" applyFont="1" applyFill="1" applyAlignment="1">
      <alignment horizontal="left" wrapText="1" readingOrder="1"/>
    </xf>
    <xf numFmtId="0" fontId="10" fillId="0" borderId="51" xfId="0" applyFont="1" applyFill="1" applyBorder="1"/>
    <xf numFmtId="0" fontId="8" fillId="0" borderId="51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vertical="top" wrapText="1" readingOrder="1"/>
    </xf>
    <xf numFmtId="0" fontId="8" fillId="0" borderId="48" xfId="1" applyFont="1" applyFill="1" applyBorder="1" applyAlignment="1">
      <alignment horizontal="center" wrapText="1" readingOrder="1"/>
    </xf>
    <xf numFmtId="0" fontId="10" fillId="0" borderId="49" xfId="0" applyFont="1" applyFill="1" applyBorder="1"/>
    <xf numFmtId="0" fontId="8" fillId="0" borderId="49" xfId="1" applyFont="1" applyFill="1" applyBorder="1" applyAlignment="1">
      <alignment horizontal="center" wrapText="1" readingOrder="1"/>
    </xf>
    <xf numFmtId="0" fontId="8" fillId="0" borderId="48" xfId="1" applyFont="1" applyFill="1" applyBorder="1" applyAlignment="1">
      <alignment horizontal="left" wrapText="1" readingOrder="1"/>
    </xf>
    <xf numFmtId="166" fontId="8" fillId="0" borderId="48" xfId="1" applyNumberFormat="1" applyFont="1" applyFill="1" applyBorder="1" applyAlignment="1">
      <alignment horizontal="right" wrapText="1" readingOrder="1"/>
    </xf>
    <xf numFmtId="166" fontId="8" fillId="0" borderId="52" xfId="1" applyNumberFormat="1" applyFont="1" applyFill="1" applyBorder="1" applyAlignment="1">
      <alignment horizontal="right" wrapText="1" readingOrder="1"/>
    </xf>
    <xf numFmtId="166" fontId="8" fillId="0" borderId="49" xfId="1" applyNumberFormat="1" applyFont="1" applyFill="1" applyBorder="1" applyAlignment="1">
      <alignment horizontal="right" wrapText="1" readingOrder="1"/>
    </xf>
    <xf numFmtId="166" fontId="8" fillId="0" borderId="53" xfId="1" applyNumberFormat="1" applyFont="1" applyFill="1" applyBorder="1" applyAlignment="1">
      <alignment horizontal="right" wrapText="1" readingOrder="1"/>
    </xf>
    <xf numFmtId="0" fontId="9" fillId="0" borderId="47" xfId="1" applyFont="1" applyFill="1" applyBorder="1" applyAlignment="1">
      <alignment horizontal="center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7" fillId="0" borderId="44" xfId="1" applyFont="1" applyFill="1" applyBorder="1" applyAlignment="1">
      <alignment horizontal="center" vertical="center" wrapText="1" readingOrder="1"/>
    </xf>
    <xf numFmtId="0" fontId="9" fillId="0" borderId="47" xfId="1" applyFont="1" applyFill="1" applyBorder="1" applyAlignment="1">
      <alignment horizontal="lef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2" t="s">
        <v>5</v>
      </c>
      <c r="B4" s="82"/>
      <c r="C4" s="82"/>
      <c r="D4" s="82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83" t="s">
        <v>14</v>
      </c>
      <c r="C6" s="84"/>
      <c r="D6" s="84"/>
      <c r="E6" s="3" t="s">
        <v>9</v>
      </c>
      <c r="F6" s="10" t="s">
        <v>19</v>
      </c>
    </row>
    <row r="7" spans="1:6" x14ac:dyDescent="0.2">
      <c r="A7" s="11" t="s">
        <v>10</v>
      </c>
      <c r="B7" s="85" t="s">
        <v>15</v>
      </c>
      <c r="C7" s="85"/>
      <c r="D7" s="85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1" t="s">
        <v>21</v>
      </c>
      <c r="B10" s="81"/>
      <c r="C10" s="81"/>
      <c r="D10" s="81"/>
      <c r="E10" s="1"/>
      <c r="F10" s="17"/>
    </row>
    <row r="11" spans="1:6" ht="4.1500000000000004" customHeight="1" x14ac:dyDescent="0.2">
      <c r="A11" s="92" t="s">
        <v>22</v>
      </c>
      <c r="B11" s="86" t="s">
        <v>23</v>
      </c>
      <c r="C11" s="86" t="s">
        <v>24</v>
      </c>
      <c r="D11" s="89" t="s">
        <v>25</v>
      </c>
      <c r="E11" s="89" t="s">
        <v>26</v>
      </c>
      <c r="F11" s="95" t="s">
        <v>27</v>
      </c>
    </row>
    <row r="12" spans="1:6" ht="3.6" customHeight="1" x14ac:dyDescent="0.2">
      <c r="A12" s="93"/>
      <c r="B12" s="87"/>
      <c r="C12" s="87"/>
      <c r="D12" s="90"/>
      <c r="E12" s="90"/>
      <c r="F12" s="96"/>
    </row>
    <row r="13" spans="1:6" ht="3" customHeight="1" x14ac:dyDescent="0.2">
      <c r="A13" s="93"/>
      <c r="B13" s="87"/>
      <c r="C13" s="87"/>
      <c r="D13" s="90"/>
      <c r="E13" s="90"/>
      <c r="F13" s="96"/>
    </row>
    <row r="14" spans="1:6" ht="3" customHeight="1" x14ac:dyDescent="0.2">
      <c r="A14" s="93"/>
      <c r="B14" s="87"/>
      <c r="C14" s="87"/>
      <c r="D14" s="90"/>
      <c r="E14" s="90"/>
      <c r="F14" s="96"/>
    </row>
    <row r="15" spans="1:6" ht="3" customHeight="1" x14ac:dyDescent="0.2">
      <c r="A15" s="93"/>
      <c r="B15" s="87"/>
      <c r="C15" s="87"/>
      <c r="D15" s="90"/>
      <c r="E15" s="90"/>
      <c r="F15" s="96"/>
    </row>
    <row r="16" spans="1:6" ht="3" customHeight="1" x14ac:dyDescent="0.2">
      <c r="A16" s="93"/>
      <c r="B16" s="87"/>
      <c r="C16" s="87"/>
      <c r="D16" s="90"/>
      <c r="E16" s="90"/>
      <c r="F16" s="96"/>
    </row>
    <row r="17" spans="1:6" ht="23.45" customHeight="1" x14ac:dyDescent="0.2">
      <c r="A17" s="94"/>
      <c r="B17" s="88"/>
      <c r="C17" s="88"/>
      <c r="D17" s="91"/>
      <c r="E17" s="91"/>
      <c r="F17" s="9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10709700</v>
      </c>
      <c r="E19" s="28">
        <v>3788865.09</v>
      </c>
      <c r="F19" s="27">
        <f>IF(OR(D19="-",IF(E19="-",0,E19)&gt;=IF(D19="-",0,D19)),"-",IF(D19="-",0,D19)-IF(E19="-",0,E19))</f>
        <v>6920834.9100000001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5257300</v>
      </c>
      <c r="E21" s="37">
        <v>1545710.57</v>
      </c>
      <c r="F21" s="38">
        <f t="shared" ref="F21:F52" si="0">IF(OR(D21="-",IF(E21="-",0,E21)&gt;=IF(D21="-",0,D21)),"-",IF(D21="-",0,D21)-IF(E21="-",0,E21))</f>
        <v>3711589.4299999997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1653300</v>
      </c>
      <c r="E22" s="37">
        <v>555183.46</v>
      </c>
      <c r="F22" s="38">
        <f t="shared" si="0"/>
        <v>1098116.54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1653300</v>
      </c>
      <c r="E23" s="37">
        <v>555183.46</v>
      </c>
      <c r="F23" s="38">
        <f t="shared" si="0"/>
        <v>1098116.54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1653300</v>
      </c>
      <c r="E24" s="37">
        <v>487986.79</v>
      </c>
      <c r="F24" s="38">
        <f t="shared" si="0"/>
        <v>1165313.21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487945.07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41.72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60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60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5386.77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5352.72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34.049999999999997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61749.9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61749.9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268100</v>
      </c>
      <c r="E34" s="37">
        <v>302516.8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268100</v>
      </c>
      <c r="E35" s="37">
        <v>302516.8</v>
      </c>
      <c r="F35" s="38" t="str">
        <f t="shared" si="0"/>
        <v>-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268100</v>
      </c>
      <c r="E36" s="37">
        <v>302516.8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302463.59999999998</v>
      </c>
      <c r="F37" s="38" t="str">
        <f t="shared" si="0"/>
        <v>-</v>
      </c>
    </row>
    <row r="38" spans="1:6" ht="22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53.2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2964600</v>
      </c>
      <c r="E39" s="37">
        <v>591528.98</v>
      </c>
      <c r="F39" s="38">
        <f t="shared" si="0"/>
        <v>2373071.02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397300</v>
      </c>
      <c r="E40" s="37">
        <v>37207.46</v>
      </c>
      <c r="F40" s="38">
        <f t="shared" si="0"/>
        <v>360092.54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397300</v>
      </c>
      <c r="E41" s="37">
        <v>37207.46</v>
      </c>
      <c r="F41" s="38">
        <f t="shared" si="0"/>
        <v>360092.54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35921.620000000003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1285.8399999999999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2567300</v>
      </c>
      <c r="E44" s="37">
        <v>554321.52</v>
      </c>
      <c r="F44" s="38">
        <f t="shared" si="0"/>
        <v>2012978.48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326900</v>
      </c>
      <c r="E45" s="37">
        <v>482040.3</v>
      </c>
      <c r="F45" s="38" t="str">
        <f t="shared" si="0"/>
        <v>-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326900</v>
      </c>
      <c r="E46" s="37">
        <v>482040.3</v>
      </c>
      <c r="F46" s="38" t="str">
        <f t="shared" si="0"/>
        <v>-</v>
      </c>
    </row>
    <row r="47" spans="1:6" ht="56.2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468439.79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13600.51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2240400</v>
      </c>
      <c r="E49" s="37">
        <v>72281.22</v>
      </c>
      <c r="F49" s="38">
        <f t="shared" si="0"/>
        <v>2168118.7799999998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2240400</v>
      </c>
      <c r="E50" s="37">
        <v>72281.22</v>
      </c>
      <c r="F50" s="38">
        <f t="shared" si="0"/>
        <v>2168118.7799999998</v>
      </c>
    </row>
    <row r="51" spans="1:6" ht="56.2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69744.91</v>
      </c>
      <c r="F51" s="38" t="str">
        <f t="shared" si="0"/>
        <v>-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2536.31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18700</v>
      </c>
      <c r="E53" s="37">
        <v>6050</v>
      </c>
      <c r="F53" s="38">
        <f t="shared" ref="F53:F77" si="1">IF(OR(D53="-",IF(E53="-",0,E53)&gt;=IF(D53="-",0,D53)),"-",IF(D53="-",0,D53)-IF(E53="-",0,E53))</f>
        <v>12650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>
        <v>18700</v>
      </c>
      <c r="E54" s="37">
        <v>6050</v>
      </c>
      <c r="F54" s="38">
        <f t="shared" si="1"/>
        <v>12650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>
        <v>18700</v>
      </c>
      <c r="E55" s="37">
        <v>6050</v>
      </c>
      <c r="F55" s="38">
        <f t="shared" si="1"/>
        <v>12650</v>
      </c>
    </row>
    <row r="56" spans="1:6" ht="67.5" x14ac:dyDescent="0.2">
      <c r="A56" s="34" t="s">
        <v>103</v>
      </c>
      <c r="B56" s="35" t="s">
        <v>32</v>
      </c>
      <c r="C56" s="36" t="s">
        <v>105</v>
      </c>
      <c r="D56" s="37" t="s">
        <v>45</v>
      </c>
      <c r="E56" s="37">
        <v>6050</v>
      </c>
      <c r="F56" s="38" t="str">
        <f t="shared" si="1"/>
        <v>-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315300</v>
      </c>
      <c r="E57" s="37">
        <v>82572.740000000005</v>
      </c>
      <c r="F57" s="38">
        <f t="shared" si="1"/>
        <v>232727.26</v>
      </c>
    </row>
    <row r="58" spans="1:6" ht="78.75" x14ac:dyDescent="0.2">
      <c r="A58" s="39" t="s">
        <v>108</v>
      </c>
      <c r="B58" s="35" t="s">
        <v>32</v>
      </c>
      <c r="C58" s="36" t="s">
        <v>109</v>
      </c>
      <c r="D58" s="37">
        <v>315300</v>
      </c>
      <c r="E58" s="37">
        <v>82572.740000000005</v>
      </c>
      <c r="F58" s="38">
        <f t="shared" si="1"/>
        <v>232727.26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315300</v>
      </c>
      <c r="E59" s="37">
        <v>82572.740000000005</v>
      </c>
      <c r="F59" s="38">
        <f t="shared" si="1"/>
        <v>232727.26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315300</v>
      </c>
      <c r="E60" s="37">
        <v>82572.740000000005</v>
      </c>
      <c r="F60" s="38">
        <f t="shared" si="1"/>
        <v>232727.26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>
        <v>34900</v>
      </c>
      <c r="E61" s="37">
        <v>7858.59</v>
      </c>
      <c r="F61" s="38">
        <f t="shared" si="1"/>
        <v>27041.41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34900</v>
      </c>
      <c r="E62" s="37">
        <v>7858.59</v>
      </c>
      <c r="F62" s="38">
        <f t="shared" si="1"/>
        <v>27041.41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34900</v>
      </c>
      <c r="E63" s="37">
        <v>7858.59</v>
      </c>
      <c r="F63" s="38">
        <f t="shared" si="1"/>
        <v>27041.41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34900</v>
      </c>
      <c r="E64" s="37">
        <v>7858.59</v>
      </c>
      <c r="F64" s="38">
        <f t="shared" si="1"/>
        <v>27041.41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2400</v>
      </c>
      <c r="E65" s="37" t="s">
        <v>45</v>
      </c>
      <c r="F65" s="38">
        <f t="shared" si="1"/>
        <v>2400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2400</v>
      </c>
      <c r="E66" s="37" t="s">
        <v>45</v>
      </c>
      <c r="F66" s="38">
        <f t="shared" si="1"/>
        <v>2400</v>
      </c>
    </row>
    <row r="67" spans="1:6" ht="45" x14ac:dyDescent="0.2">
      <c r="A67" s="34" t="s">
        <v>126</v>
      </c>
      <c r="B67" s="35" t="s">
        <v>32</v>
      </c>
      <c r="C67" s="36" t="s">
        <v>127</v>
      </c>
      <c r="D67" s="37">
        <v>2400</v>
      </c>
      <c r="E67" s="37" t="s">
        <v>45</v>
      </c>
      <c r="F67" s="38">
        <f t="shared" si="1"/>
        <v>2400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5452400</v>
      </c>
      <c r="E68" s="37">
        <v>2243154.52</v>
      </c>
      <c r="F68" s="38">
        <f t="shared" si="1"/>
        <v>3209245.48</v>
      </c>
    </row>
    <row r="69" spans="1:6" ht="33.75" x14ac:dyDescent="0.2">
      <c r="A69" s="34" t="s">
        <v>130</v>
      </c>
      <c r="B69" s="35" t="s">
        <v>32</v>
      </c>
      <c r="C69" s="36" t="s">
        <v>131</v>
      </c>
      <c r="D69" s="37">
        <v>5452400</v>
      </c>
      <c r="E69" s="37">
        <v>2243154.52</v>
      </c>
      <c r="F69" s="38">
        <f t="shared" si="1"/>
        <v>3209245.48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5210500</v>
      </c>
      <c r="E70" s="37">
        <v>2171000</v>
      </c>
      <c r="F70" s="38">
        <f t="shared" si="1"/>
        <v>3039500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>
        <v>5210500</v>
      </c>
      <c r="E71" s="37">
        <v>2171000</v>
      </c>
      <c r="F71" s="38">
        <f t="shared" si="1"/>
        <v>3039500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5210500</v>
      </c>
      <c r="E72" s="37">
        <v>2171000</v>
      </c>
      <c r="F72" s="38">
        <f t="shared" si="1"/>
        <v>3039500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241900</v>
      </c>
      <c r="E73" s="37">
        <v>72154.52</v>
      </c>
      <c r="F73" s="38">
        <f t="shared" si="1"/>
        <v>169745.47999999998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241700</v>
      </c>
      <c r="E76" s="37">
        <v>71954.52</v>
      </c>
      <c r="F76" s="38">
        <f t="shared" si="1"/>
        <v>169745.47999999998</v>
      </c>
    </row>
    <row r="77" spans="1:6" ht="33.75" x14ac:dyDescent="0.2">
      <c r="A77" s="34" t="s">
        <v>146</v>
      </c>
      <c r="B77" s="35" t="s">
        <v>32</v>
      </c>
      <c r="C77" s="36" t="s">
        <v>147</v>
      </c>
      <c r="D77" s="37">
        <v>241700</v>
      </c>
      <c r="E77" s="37">
        <v>71954.52</v>
      </c>
      <c r="F77" s="38">
        <f t="shared" si="1"/>
        <v>169745.47999999998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9"/>
  <sheetViews>
    <sheetView showGridLines="0" workbookViewId="0">
      <selection activeCell="M44" sqref="M4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1" t="s">
        <v>148</v>
      </c>
      <c r="B2" s="81"/>
      <c r="C2" s="81"/>
      <c r="D2" s="81"/>
      <c r="E2" s="1"/>
      <c r="F2" s="13" t="s">
        <v>149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0" t="s">
        <v>22</v>
      </c>
      <c r="B4" s="86" t="s">
        <v>23</v>
      </c>
      <c r="C4" s="98" t="s">
        <v>150</v>
      </c>
      <c r="D4" s="89" t="s">
        <v>25</v>
      </c>
      <c r="E4" s="103" t="s">
        <v>26</v>
      </c>
      <c r="F4" s="95" t="s">
        <v>27</v>
      </c>
    </row>
    <row r="5" spans="1:6" ht="5.45" customHeight="1" x14ac:dyDescent="0.2">
      <c r="A5" s="101"/>
      <c r="B5" s="87"/>
      <c r="C5" s="99"/>
      <c r="D5" s="90"/>
      <c r="E5" s="104"/>
      <c r="F5" s="96"/>
    </row>
    <row r="6" spans="1:6" ht="9.6" customHeight="1" x14ac:dyDescent="0.2">
      <c r="A6" s="101"/>
      <c r="B6" s="87"/>
      <c r="C6" s="99"/>
      <c r="D6" s="90"/>
      <c r="E6" s="104"/>
      <c r="F6" s="96"/>
    </row>
    <row r="7" spans="1:6" ht="6" customHeight="1" x14ac:dyDescent="0.2">
      <c r="A7" s="101"/>
      <c r="B7" s="87"/>
      <c r="C7" s="99"/>
      <c r="D7" s="90"/>
      <c r="E7" s="104"/>
      <c r="F7" s="96"/>
    </row>
    <row r="8" spans="1:6" ht="6.6" customHeight="1" x14ac:dyDescent="0.2">
      <c r="A8" s="101"/>
      <c r="B8" s="87"/>
      <c r="C8" s="99"/>
      <c r="D8" s="90"/>
      <c r="E8" s="104"/>
      <c r="F8" s="96"/>
    </row>
    <row r="9" spans="1:6" ht="10.9" customHeight="1" x14ac:dyDescent="0.2">
      <c r="A9" s="101"/>
      <c r="B9" s="87"/>
      <c r="C9" s="99"/>
      <c r="D9" s="90"/>
      <c r="E9" s="104"/>
      <c r="F9" s="96"/>
    </row>
    <row r="10" spans="1:6" ht="4.1500000000000004" hidden="1" customHeight="1" x14ac:dyDescent="0.2">
      <c r="A10" s="101"/>
      <c r="B10" s="87"/>
      <c r="C10" s="44"/>
      <c r="D10" s="90"/>
      <c r="E10" s="45"/>
      <c r="F10" s="46"/>
    </row>
    <row r="11" spans="1:6" ht="13.15" hidden="1" customHeight="1" x14ac:dyDescent="0.2">
      <c r="A11" s="102"/>
      <c r="B11" s="88"/>
      <c r="C11" s="47"/>
      <c r="D11" s="9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151</v>
      </c>
      <c r="B13" s="52" t="s">
        <v>152</v>
      </c>
      <c r="C13" s="53" t="s">
        <v>153</v>
      </c>
      <c r="D13" s="54">
        <v>10867400</v>
      </c>
      <c r="E13" s="55">
        <v>3477693.05</v>
      </c>
      <c r="F13" s="56">
        <f>IF(OR(D13="-",IF(E13="-",0,E13)&gt;=IF(D13="-",0,D13)),"-",IF(D13="-",0,D13)-IF(E13="-",0,E13))</f>
        <v>7389706.9500000002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56.25" x14ac:dyDescent="0.2">
      <c r="A15" s="24" t="s">
        <v>154</v>
      </c>
      <c r="B15" s="63" t="s">
        <v>152</v>
      </c>
      <c r="C15" s="26" t="s">
        <v>155</v>
      </c>
      <c r="D15" s="27">
        <v>18000</v>
      </c>
      <c r="E15" s="64">
        <v>6000</v>
      </c>
      <c r="F15" s="65">
        <f t="shared" ref="F15:F47" si="0">IF(OR(D15="-",IF(E15="-",0,E15)&gt;=IF(D15="-",0,D15)),"-",IF(D15="-",0,D15)-IF(E15="-",0,E15))</f>
        <v>12000</v>
      </c>
    </row>
    <row r="16" spans="1:6" ht="112.5" x14ac:dyDescent="0.2">
      <c r="A16" s="66" t="s">
        <v>156</v>
      </c>
      <c r="B16" s="63" t="s">
        <v>152</v>
      </c>
      <c r="C16" s="26" t="s">
        <v>157</v>
      </c>
      <c r="D16" s="27">
        <v>4271800</v>
      </c>
      <c r="E16" s="64">
        <v>1403478.04</v>
      </c>
      <c r="F16" s="65">
        <f t="shared" si="0"/>
        <v>2868321.96</v>
      </c>
    </row>
    <row r="17" spans="1:6" ht="112.5" x14ac:dyDescent="0.2">
      <c r="A17" s="66" t="s">
        <v>156</v>
      </c>
      <c r="B17" s="63" t="s">
        <v>152</v>
      </c>
      <c r="C17" s="26" t="s">
        <v>158</v>
      </c>
      <c r="D17" s="27">
        <v>336200</v>
      </c>
      <c r="E17" s="64">
        <v>83208.600000000006</v>
      </c>
      <c r="F17" s="65">
        <f t="shared" si="0"/>
        <v>252991.4</v>
      </c>
    </row>
    <row r="18" spans="1:6" ht="112.5" x14ac:dyDescent="0.2">
      <c r="A18" s="66" t="s">
        <v>156</v>
      </c>
      <c r="B18" s="63" t="s">
        <v>152</v>
      </c>
      <c r="C18" s="26" t="s">
        <v>159</v>
      </c>
      <c r="D18" s="27">
        <v>1289200</v>
      </c>
      <c r="E18" s="64">
        <v>375633.15</v>
      </c>
      <c r="F18" s="65">
        <f t="shared" si="0"/>
        <v>913566.85</v>
      </c>
    </row>
    <row r="19" spans="1:6" ht="90" x14ac:dyDescent="0.2">
      <c r="A19" s="66" t="s">
        <v>160</v>
      </c>
      <c r="B19" s="63" t="s">
        <v>152</v>
      </c>
      <c r="C19" s="26" t="s">
        <v>161</v>
      </c>
      <c r="D19" s="27">
        <v>565700</v>
      </c>
      <c r="E19" s="64">
        <v>77528.66</v>
      </c>
      <c r="F19" s="65">
        <f t="shared" si="0"/>
        <v>488171.33999999997</v>
      </c>
    </row>
    <row r="20" spans="1:6" ht="90" x14ac:dyDescent="0.2">
      <c r="A20" s="66" t="s">
        <v>160</v>
      </c>
      <c r="B20" s="63" t="s">
        <v>152</v>
      </c>
      <c r="C20" s="26" t="s">
        <v>162</v>
      </c>
      <c r="D20" s="27">
        <v>142100</v>
      </c>
      <c r="E20" s="64">
        <v>88228.66</v>
      </c>
      <c r="F20" s="65">
        <f t="shared" si="0"/>
        <v>53871.34</v>
      </c>
    </row>
    <row r="21" spans="1:6" ht="135" x14ac:dyDescent="0.2">
      <c r="A21" s="66" t="s">
        <v>163</v>
      </c>
      <c r="B21" s="63" t="s">
        <v>152</v>
      </c>
      <c r="C21" s="26" t="s">
        <v>164</v>
      </c>
      <c r="D21" s="27">
        <v>87700</v>
      </c>
      <c r="E21" s="64">
        <v>43850</v>
      </c>
      <c r="F21" s="65">
        <f t="shared" si="0"/>
        <v>43850</v>
      </c>
    </row>
    <row r="22" spans="1:6" ht="112.5" x14ac:dyDescent="0.2">
      <c r="A22" s="66" t="s">
        <v>165</v>
      </c>
      <c r="B22" s="63" t="s">
        <v>152</v>
      </c>
      <c r="C22" s="26" t="s">
        <v>166</v>
      </c>
      <c r="D22" s="27">
        <v>200</v>
      </c>
      <c r="E22" s="64">
        <v>200</v>
      </c>
      <c r="F22" s="65" t="str">
        <f t="shared" si="0"/>
        <v>-</v>
      </c>
    </row>
    <row r="23" spans="1:6" ht="56.25" x14ac:dyDescent="0.2">
      <c r="A23" s="24" t="s">
        <v>167</v>
      </c>
      <c r="B23" s="63" t="s">
        <v>152</v>
      </c>
      <c r="C23" s="26" t="s">
        <v>168</v>
      </c>
      <c r="D23" s="27">
        <v>162700</v>
      </c>
      <c r="E23" s="64" t="s">
        <v>45</v>
      </c>
      <c r="F23" s="65">
        <f t="shared" si="0"/>
        <v>162700</v>
      </c>
    </row>
    <row r="24" spans="1:6" ht="56.25" x14ac:dyDescent="0.2">
      <c r="A24" s="24" t="s">
        <v>169</v>
      </c>
      <c r="B24" s="63" t="s">
        <v>152</v>
      </c>
      <c r="C24" s="26" t="s">
        <v>170</v>
      </c>
      <c r="D24" s="27">
        <v>1000</v>
      </c>
      <c r="E24" s="64" t="s">
        <v>45</v>
      </c>
      <c r="F24" s="65">
        <f t="shared" si="0"/>
        <v>1000</v>
      </c>
    </row>
    <row r="25" spans="1:6" ht="67.5" x14ac:dyDescent="0.2">
      <c r="A25" s="66" t="s">
        <v>171</v>
      </c>
      <c r="B25" s="63" t="s">
        <v>152</v>
      </c>
      <c r="C25" s="26" t="s">
        <v>172</v>
      </c>
      <c r="D25" s="27">
        <v>1000</v>
      </c>
      <c r="E25" s="64" t="s">
        <v>45</v>
      </c>
      <c r="F25" s="65">
        <f t="shared" si="0"/>
        <v>1000</v>
      </c>
    </row>
    <row r="26" spans="1:6" ht="67.5" x14ac:dyDescent="0.2">
      <c r="A26" s="24" t="s">
        <v>173</v>
      </c>
      <c r="B26" s="63" t="s">
        <v>152</v>
      </c>
      <c r="C26" s="26" t="s">
        <v>174</v>
      </c>
      <c r="D26" s="27">
        <v>1000</v>
      </c>
      <c r="E26" s="64" t="s">
        <v>45</v>
      </c>
      <c r="F26" s="65">
        <f t="shared" si="0"/>
        <v>1000</v>
      </c>
    </row>
    <row r="27" spans="1:6" ht="78.75" x14ac:dyDescent="0.2">
      <c r="A27" s="66" t="s">
        <v>175</v>
      </c>
      <c r="B27" s="63" t="s">
        <v>152</v>
      </c>
      <c r="C27" s="26" t="s">
        <v>176</v>
      </c>
      <c r="D27" s="27">
        <v>41000</v>
      </c>
      <c r="E27" s="64">
        <v>10013</v>
      </c>
      <c r="F27" s="65">
        <f t="shared" si="0"/>
        <v>30987</v>
      </c>
    </row>
    <row r="28" spans="1:6" ht="78.75" x14ac:dyDescent="0.2">
      <c r="A28" s="66" t="s">
        <v>175</v>
      </c>
      <c r="B28" s="63" t="s">
        <v>152</v>
      </c>
      <c r="C28" s="26" t="s">
        <v>177</v>
      </c>
      <c r="D28" s="27">
        <v>5300</v>
      </c>
      <c r="E28" s="64">
        <v>1309</v>
      </c>
      <c r="F28" s="65">
        <f t="shared" si="0"/>
        <v>3991</v>
      </c>
    </row>
    <row r="29" spans="1:6" ht="78.75" x14ac:dyDescent="0.2">
      <c r="A29" s="66" t="s">
        <v>175</v>
      </c>
      <c r="B29" s="63" t="s">
        <v>152</v>
      </c>
      <c r="C29" s="26" t="s">
        <v>178</v>
      </c>
      <c r="D29" s="27">
        <v>1500</v>
      </c>
      <c r="E29" s="64">
        <v>374.57</v>
      </c>
      <c r="F29" s="65">
        <f t="shared" si="0"/>
        <v>1125.43</v>
      </c>
    </row>
    <row r="30" spans="1:6" ht="56.25" x14ac:dyDescent="0.2">
      <c r="A30" s="24" t="s">
        <v>179</v>
      </c>
      <c r="B30" s="63" t="s">
        <v>152</v>
      </c>
      <c r="C30" s="26" t="s">
        <v>180</v>
      </c>
      <c r="D30" s="27">
        <v>15600</v>
      </c>
      <c r="E30" s="64">
        <v>5200</v>
      </c>
      <c r="F30" s="65">
        <f t="shared" si="0"/>
        <v>10400</v>
      </c>
    </row>
    <row r="31" spans="1:6" ht="67.5" x14ac:dyDescent="0.2">
      <c r="A31" s="66" t="s">
        <v>181</v>
      </c>
      <c r="B31" s="63" t="s">
        <v>152</v>
      </c>
      <c r="C31" s="26" t="s">
        <v>182</v>
      </c>
      <c r="D31" s="27">
        <v>56000</v>
      </c>
      <c r="E31" s="64" t="s">
        <v>45</v>
      </c>
      <c r="F31" s="65">
        <f t="shared" si="0"/>
        <v>56000</v>
      </c>
    </row>
    <row r="32" spans="1:6" ht="90" x14ac:dyDescent="0.2">
      <c r="A32" s="66" t="s">
        <v>183</v>
      </c>
      <c r="B32" s="63" t="s">
        <v>152</v>
      </c>
      <c r="C32" s="26" t="s">
        <v>184</v>
      </c>
      <c r="D32" s="27">
        <v>20000</v>
      </c>
      <c r="E32" s="64" t="s">
        <v>45</v>
      </c>
      <c r="F32" s="65">
        <f t="shared" si="0"/>
        <v>20000</v>
      </c>
    </row>
    <row r="33" spans="1:6" ht="33.75" x14ac:dyDescent="0.2">
      <c r="A33" s="24" t="s">
        <v>185</v>
      </c>
      <c r="B33" s="63" t="s">
        <v>152</v>
      </c>
      <c r="C33" s="26" t="s">
        <v>186</v>
      </c>
      <c r="D33" s="27">
        <v>4000</v>
      </c>
      <c r="E33" s="64">
        <v>4000</v>
      </c>
      <c r="F33" s="65" t="str">
        <f t="shared" si="0"/>
        <v>-</v>
      </c>
    </row>
    <row r="34" spans="1:6" ht="33.75" x14ac:dyDescent="0.2">
      <c r="A34" s="24" t="s">
        <v>185</v>
      </c>
      <c r="B34" s="63" t="s">
        <v>152</v>
      </c>
      <c r="C34" s="26" t="s">
        <v>187</v>
      </c>
      <c r="D34" s="27">
        <v>20000</v>
      </c>
      <c r="E34" s="64">
        <v>20000</v>
      </c>
      <c r="F34" s="65" t="str">
        <f t="shared" si="0"/>
        <v>-</v>
      </c>
    </row>
    <row r="35" spans="1:6" ht="45" x14ac:dyDescent="0.2">
      <c r="A35" s="24" t="s">
        <v>188</v>
      </c>
      <c r="B35" s="63" t="s">
        <v>152</v>
      </c>
      <c r="C35" s="26" t="s">
        <v>189</v>
      </c>
      <c r="D35" s="27">
        <v>184900</v>
      </c>
      <c r="E35" s="64">
        <v>56720.84</v>
      </c>
      <c r="F35" s="65">
        <f t="shared" si="0"/>
        <v>128179.16</v>
      </c>
    </row>
    <row r="36" spans="1:6" ht="45" x14ac:dyDescent="0.2">
      <c r="A36" s="24" t="s">
        <v>188</v>
      </c>
      <c r="B36" s="63" t="s">
        <v>152</v>
      </c>
      <c r="C36" s="26" t="s">
        <v>190</v>
      </c>
      <c r="D36" s="27">
        <v>55800</v>
      </c>
      <c r="E36" s="64">
        <v>15233.68</v>
      </c>
      <c r="F36" s="65">
        <f t="shared" si="0"/>
        <v>40566.32</v>
      </c>
    </row>
    <row r="37" spans="1:6" ht="45" x14ac:dyDescent="0.2">
      <c r="A37" s="24" t="s">
        <v>188</v>
      </c>
      <c r="B37" s="63" t="s">
        <v>152</v>
      </c>
      <c r="C37" s="26" t="s">
        <v>191</v>
      </c>
      <c r="D37" s="27">
        <v>1000</v>
      </c>
      <c r="E37" s="64" t="s">
        <v>45</v>
      </c>
      <c r="F37" s="65">
        <f t="shared" si="0"/>
        <v>1000</v>
      </c>
    </row>
    <row r="38" spans="1:6" ht="67.5" x14ac:dyDescent="0.2">
      <c r="A38" s="66" t="s">
        <v>192</v>
      </c>
      <c r="B38" s="63" t="s">
        <v>152</v>
      </c>
      <c r="C38" s="26" t="s">
        <v>193</v>
      </c>
      <c r="D38" s="27">
        <v>20000</v>
      </c>
      <c r="E38" s="64" t="s">
        <v>45</v>
      </c>
      <c r="F38" s="65">
        <f t="shared" si="0"/>
        <v>20000</v>
      </c>
    </row>
    <row r="39" spans="1:6" ht="78.75" x14ac:dyDescent="0.2">
      <c r="A39" s="66" t="s">
        <v>194</v>
      </c>
      <c r="B39" s="63" t="s">
        <v>152</v>
      </c>
      <c r="C39" s="26" t="s">
        <v>195</v>
      </c>
      <c r="D39" s="27">
        <v>20000</v>
      </c>
      <c r="E39" s="64" t="s">
        <v>45</v>
      </c>
      <c r="F39" s="65">
        <f t="shared" si="0"/>
        <v>20000</v>
      </c>
    </row>
    <row r="40" spans="1:6" ht="45" x14ac:dyDescent="0.2">
      <c r="A40" s="24" t="s">
        <v>196</v>
      </c>
      <c r="B40" s="63" t="s">
        <v>152</v>
      </c>
      <c r="C40" s="26" t="s">
        <v>197</v>
      </c>
      <c r="D40" s="27">
        <v>100000</v>
      </c>
      <c r="E40" s="64" t="s">
        <v>45</v>
      </c>
      <c r="F40" s="65">
        <f t="shared" si="0"/>
        <v>100000</v>
      </c>
    </row>
    <row r="41" spans="1:6" ht="67.5" x14ac:dyDescent="0.2">
      <c r="A41" s="66" t="s">
        <v>198</v>
      </c>
      <c r="B41" s="63" t="s">
        <v>152</v>
      </c>
      <c r="C41" s="26" t="s">
        <v>199</v>
      </c>
      <c r="D41" s="27">
        <v>753500</v>
      </c>
      <c r="E41" s="64">
        <v>113012.1</v>
      </c>
      <c r="F41" s="65">
        <f t="shared" si="0"/>
        <v>640487.9</v>
      </c>
    </row>
    <row r="42" spans="1:6" ht="67.5" x14ac:dyDescent="0.2">
      <c r="A42" s="66" t="s">
        <v>198</v>
      </c>
      <c r="B42" s="63" t="s">
        <v>152</v>
      </c>
      <c r="C42" s="26" t="s">
        <v>200</v>
      </c>
      <c r="D42" s="27">
        <v>183000</v>
      </c>
      <c r="E42" s="64">
        <v>72747.100000000006</v>
      </c>
      <c r="F42" s="65">
        <f t="shared" si="0"/>
        <v>110252.9</v>
      </c>
    </row>
    <row r="43" spans="1:6" ht="101.25" x14ac:dyDescent="0.2">
      <c r="A43" s="66" t="s">
        <v>201</v>
      </c>
      <c r="B43" s="63" t="s">
        <v>152</v>
      </c>
      <c r="C43" s="26" t="s">
        <v>202</v>
      </c>
      <c r="D43" s="27">
        <v>5000</v>
      </c>
      <c r="E43" s="64" t="s">
        <v>45</v>
      </c>
      <c r="F43" s="65">
        <f t="shared" si="0"/>
        <v>5000</v>
      </c>
    </row>
    <row r="44" spans="1:6" ht="67.5" x14ac:dyDescent="0.2">
      <c r="A44" s="66" t="s">
        <v>233</v>
      </c>
      <c r="B44" s="63" t="s">
        <v>152</v>
      </c>
      <c r="C44" s="26" t="s">
        <v>203</v>
      </c>
      <c r="D44" s="27">
        <v>40300</v>
      </c>
      <c r="E44" s="64">
        <v>13432</v>
      </c>
      <c r="F44" s="65">
        <f t="shared" si="0"/>
        <v>26868</v>
      </c>
    </row>
    <row r="45" spans="1:6" ht="56.25" x14ac:dyDescent="0.2">
      <c r="A45" s="24" t="s">
        <v>204</v>
      </c>
      <c r="B45" s="63" t="s">
        <v>152</v>
      </c>
      <c r="C45" s="26" t="s">
        <v>205</v>
      </c>
      <c r="D45" s="27">
        <v>2216700</v>
      </c>
      <c r="E45" s="64">
        <v>973921.21</v>
      </c>
      <c r="F45" s="65">
        <f t="shared" si="0"/>
        <v>1242778.79</v>
      </c>
    </row>
    <row r="46" spans="1:6" ht="33.75" x14ac:dyDescent="0.2">
      <c r="A46" s="24" t="s">
        <v>185</v>
      </c>
      <c r="B46" s="63" t="s">
        <v>152</v>
      </c>
      <c r="C46" s="26" t="s">
        <v>206</v>
      </c>
      <c r="D46" s="27">
        <v>246200</v>
      </c>
      <c r="E46" s="64">
        <v>113602.44</v>
      </c>
      <c r="F46" s="65">
        <f t="shared" si="0"/>
        <v>132597.56</v>
      </c>
    </row>
    <row r="47" spans="1:6" ht="67.5" x14ac:dyDescent="0.2">
      <c r="A47" s="66" t="s">
        <v>207</v>
      </c>
      <c r="B47" s="63" t="s">
        <v>152</v>
      </c>
      <c r="C47" s="26" t="s">
        <v>208</v>
      </c>
      <c r="D47" s="27">
        <v>1000</v>
      </c>
      <c r="E47" s="64" t="s">
        <v>45</v>
      </c>
      <c r="F47" s="65">
        <f t="shared" si="0"/>
        <v>1000</v>
      </c>
    </row>
    <row r="48" spans="1:6" ht="9" customHeight="1" x14ac:dyDescent="0.2">
      <c r="A48" s="67"/>
      <c r="B48" s="68"/>
      <c r="C48" s="69"/>
      <c r="D48" s="70"/>
      <c r="E48" s="68"/>
      <c r="F48" s="68"/>
    </row>
    <row r="49" spans="1:6" ht="13.5" customHeight="1" x14ac:dyDescent="0.2">
      <c r="A49" s="71" t="s">
        <v>209</v>
      </c>
      <c r="B49" s="72" t="s">
        <v>210</v>
      </c>
      <c r="C49" s="73" t="s">
        <v>153</v>
      </c>
      <c r="D49" s="74">
        <v>-157700</v>
      </c>
      <c r="E49" s="74">
        <v>311172.03999999998</v>
      </c>
      <c r="F49" s="75" t="s">
        <v>211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workbookViewId="0">
      <selection activeCell="F23" sqref="F23"/>
    </sheetView>
  </sheetViews>
  <sheetFormatPr defaultRowHeight="12.75" customHeight="1" x14ac:dyDescent="0.2"/>
  <cols>
    <col min="1" max="1" width="3.7109375" customWidth="1"/>
    <col min="2" max="2" width="5.5703125" customWidth="1"/>
    <col min="3" max="3" width="40.7109375" customWidth="1"/>
    <col min="4" max="5" width="18.7109375" customWidth="1"/>
    <col min="6" max="6" width="2.140625" customWidth="1"/>
    <col min="9" max="9" width="10.5703125" customWidth="1"/>
    <col min="14" max="14" width="9.85546875" bestFit="1" customWidth="1"/>
  </cols>
  <sheetData>
    <row r="1" spans="1:18" ht="11.1" customHeight="1" thickBot="1" x14ac:dyDescent="0.3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82.5" customHeight="1" thickTop="1" thickBot="1" x14ac:dyDescent="0.3">
      <c r="A2" s="76"/>
      <c r="B2" s="124" t="s">
        <v>234</v>
      </c>
      <c r="C2" s="124"/>
      <c r="D2" s="124"/>
      <c r="E2" s="122" t="s">
        <v>23</v>
      </c>
      <c r="F2" s="122"/>
      <c r="G2" s="122" t="s">
        <v>212</v>
      </c>
      <c r="H2" s="122"/>
      <c r="I2" s="122"/>
      <c r="J2" s="122" t="s">
        <v>25</v>
      </c>
      <c r="K2" s="122"/>
      <c r="L2" s="122"/>
      <c r="M2" s="122" t="s">
        <v>26</v>
      </c>
      <c r="N2" s="122"/>
      <c r="O2" s="122"/>
      <c r="P2" s="123" t="s">
        <v>27</v>
      </c>
      <c r="Q2" s="123"/>
      <c r="R2" s="123"/>
    </row>
    <row r="3" spans="1:18" ht="24" customHeight="1" thickTop="1" thickBot="1" x14ac:dyDescent="0.3">
      <c r="A3" s="76"/>
      <c r="B3" s="124" t="s">
        <v>222</v>
      </c>
      <c r="C3" s="124"/>
      <c r="D3" s="124"/>
      <c r="E3" s="122" t="s">
        <v>235</v>
      </c>
      <c r="F3" s="122"/>
      <c r="G3" s="122" t="s">
        <v>224</v>
      </c>
      <c r="H3" s="122"/>
      <c r="I3" s="122"/>
      <c r="J3" s="122" t="s">
        <v>28</v>
      </c>
      <c r="K3" s="122"/>
      <c r="L3" s="122"/>
      <c r="M3" s="122" t="s">
        <v>29</v>
      </c>
      <c r="N3" s="122"/>
      <c r="O3" s="122"/>
      <c r="P3" s="123" t="s">
        <v>30</v>
      </c>
      <c r="Q3" s="123"/>
      <c r="R3" s="123"/>
    </row>
    <row r="4" spans="1:18" ht="30.75" customHeight="1" thickTop="1" x14ac:dyDescent="0.25">
      <c r="A4" s="77"/>
      <c r="B4" s="125" t="s">
        <v>236</v>
      </c>
      <c r="C4" s="125"/>
      <c r="D4" s="125"/>
      <c r="E4" s="120" t="s">
        <v>213</v>
      </c>
      <c r="F4" s="120"/>
      <c r="G4" s="120" t="s">
        <v>237</v>
      </c>
      <c r="H4" s="120"/>
      <c r="I4" s="120"/>
      <c r="J4" s="121">
        <f>J5</f>
        <v>157700</v>
      </c>
      <c r="K4" s="121"/>
      <c r="L4" s="121"/>
      <c r="M4" s="116">
        <v>-311172.03999999998</v>
      </c>
      <c r="N4" s="116"/>
      <c r="O4" s="116"/>
      <c r="P4" s="116">
        <v>-311172.03999999998</v>
      </c>
      <c r="Q4" s="116"/>
      <c r="R4" s="116"/>
    </row>
    <row r="5" spans="1:18" ht="16.5" customHeight="1" x14ac:dyDescent="0.25">
      <c r="A5" s="77"/>
      <c r="B5" s="115" t="s">
        <v>238</v>
      </c>
      <c r="C5" s="115"/>
      <c r="D5" s="115"/>
      <c r="E5" s="112">
        <v>700</v>
      </c>
      <c r="F5" s="112"/>
      <c r="G5" s="112" t="s">
        <v>239</v>
      </c>
      <c r="H5" s="112"/>
      <c r="I5" s="112"/>
      <c r="J5" s="116">
        <f>J6</f>
        <v>157700</v>
      </c>
      <c r="K5" s="116"/>
      <c r="L5" s="116"/>
      <c r="M5" s="116">
        <f>M6</f>
        <v>-311172.03999999998</v>
      </c>
      <c r="N5" s="116"/>
      <c r="O5" s="116"/>
      <c r="P5" s="116">
        <v>-311172.03999999998</v>
      </c>
      <c r="Q5" s="116"/>
      <c r="R5" s="116"/>
    </row>
    <row r="6" spans="1:18" ht="21" customHeight="1" x14ac:dyDescent="0.25">
      <c r="A6" s="77"/>
      <c r="B6" s="115" t="s">
        <v>240</v>
      </c>
      <c r="C6" s="115"/>
      <c r="D6" s="115"/>
      <c r="E6" s="112">
        <v>700</v>
      </c>
      <c r="F6" s="112"/>
      <c r="G6" s="112" t="s">
        <v>241</v>
      </c>
      <c r="H6" s="112"/>
      <c r="I6" s="112"/>
      <c r="J6" s="116">
        <v>157700</v>
      </c>
      <c r="K6" s="116"/>
      <c r="L6" s="116"/>
      <c r="M6" s="116">
        <v>-311172.03999999998</v>
      </c>
      <c r="N6" s="116"/>
      <c r="O6" s="116"/>
      <c r="P6" s="116">
        <v>-311172.03999999998</v>
      </c>
      <c r="Q6" s="116"/>
      <c r="R6" s="116"/>
    </row>
    <row r="7" spans="1:18" ht="16.5" customHeight="1" x14ac:dyDescent="0.25">
      <c r="A7" s="77"/>
      <c r="B7" s="115" t="s">
        <v>242</v>
      </c>
      <c r="C7" s="115"/>
      <c r="D7" s="115"/>
      <c r="E7" s="112">
        <v>710</v>
      </c>
      <c r="F7" s="112"/>
      <c r="G7" s="112" t="s">
        <v>243</v>
      </c>
      <c r="H7" s="112"/>
      <c r="I7" s="112"/>
      <c r="J7" s="116">
        <v>-10709700</v>
      </c>
      <c r="K7" s="116"/>
      <c r="L7" s="116"/>
      <c r="M7" s="116">
        <v>-3797518.14</v>
      </c>
      <c r="N7" s="116"/>
      <c r="O7" s="116"/>
      <c r="P7" s="112" t="s">
        <v>33</v>
      </c>
      <c r="Q7" s="112"/>
      <c r="R7" s="112"/>
    </row>
    <row r="8" spans="1:18" ht="17.25" customHeight="1" x14ac:dyDescent="0.25">
      <c r="A8" s="77"/>
      <c r="B8" s="115" t="s">
        <v>244</v>
      </c>
      <c r="C8" s="115"/>
      <c r="D8" s="115"/>
      <c r="E8" s="112">
        <v>710</v>
      </c>
      <c r="F8" s="112"/>
      <c r="G8" s="112" t="s">
        <v>245</v>
      </c>
      <c r="H8" s="112"/>
      <c r="I8" s="112"/>
      <c r="J8" s="116">
        <v>-10709700</v>
      </c>
      <c r="K8" s="116"/>
      <c r="L8" s="116"/>
      <c r="M8" s="116">
        <v>-3797518.14</v>
      </c>
      <c r="N8" s="116"/>
      <c r="O8" s="116"/>
      <c r="P8" s="112" t="s">
        <v>33</v>
      </c>
      <c r="Q8" s="112"/>
      <c r="R8" s="112"/>
    </row>
    <row r="9" spans="1:18" ht="16.5" customHeight="1" x14ac:dyDescent="0.25">
      <c r="A9" s="77"/>
      <c r="B9" s="115" t="s">
        <v>246</v>
      </c>
      <c r="C9" s="115"/>
      <c r="D9" s="115"/>
      <c r="E9" s="112">
        <v>710</v>
      </c>
      <c r="F9" s="112"/>
      <c r="G9" s="112" t="s">
        <v>247</v>
      </c>
      <c r="H9" s="112"/>
      <c r="I9" s="112"/>
      <c r="J9" s="116">
        <v>-10709700</v>
      </c>
      <c r="K9" s="116"/>
      <c r="L9" s="116"/>
      <c r="M9" s="116">
        <v>-3797518.14</v>
      </c>
      <c r="N9" s="116"/>
      <c r="O9" s="116"/>
      <c r="P9" s="112" t="s">
        <v>33</v>
      </c>
      <c r="Q9" s="112"/>
      <c r="R9" s="112"/>
    </row>
    <row r="10" spans="1:18" ht="33" customHeight="1" x14ac:dyDescent="0.25">
      <c r="A10" s="77"/>
      <c r="B10" s="115" t="s">
        <v>214</v>
      </c>
      <c r="C10" s="115"/>
      <c r="D10" s="115"/>
      <c r="E10" s="112">
        <v>710</v>
      </c>
      <c r="F10" s="112"/>
      <c r="G10" s="112" t="s">
        <v>248</v>
      </c>
      <c r="H10" s="112"/>
      <c r="I10" s="112"/>
      <c r="J10" s="116">
        <v>-10709700</v>
      </c>
      <c r="K10" s="116"/>
      <c r="L10" s="116"/>
      <c r="M10" s="116">
        <v>-3797518.14</v>
      </c>
      <c r="N10" s="116"/>
      <c r="O10" s="116"/>
      <c r="P10" s="112" t="s">
        <v>33</v>
      </c>
      <c r="Q10" s="112"/>
      <c r="R10" s="112"/>
    </row>
    <row r="11" spans="1:18" ht="22.5" customHeight="1" x14ac:dyDescent="0.25">
      <c r="A11" s="77"/>
      <c r="B11" s="115" t="s">
        <v>249</v>
      </c>
      <c r="C11" s="115"/>
      <c r="D11" s="115"/>
      <c r="E11" s="112">
        <v>720</v>
      </c>
      <c r="F11" s="112"/>
      <c r="G11" s="112" t="s">
        <v>250</v>
      </c>
      <c r="H11" s="112"/>
      <c r="I11" s="112"/>
      <c r="J11" s="116">
        <v>10867400</v>
      </c>
      <c r="K11" s="116"/>
      <c r="L11" s="116"/>
      <c r="M11" s="117">
        <f>M12</f>
        <v>3486346.1</v>
      </c>
      <c r="N11" s="118"/>
      <c r="O11" s="119"/>
      <c r="P11" s="112" t="s">
        <v>33</v>
      </c>
      <c r="Q11" s="112"/>
      <c r="R11" s="112"/>
    </row>
    <row r="12" spans="1:18" ht="21" customHeight="1" x14ac:dyDescent="0.25">
      <c r="A12" s="77"/>
      <c r="B12" s="115" t="s">
        <v>251</v>
      </c>
      <c r="C12" s="115"/>
      <c r="D12" s="115"/>
      <c r="E12" s="112">
        <v>720</v>
      </c>
      <c r="F12" s="112"/>
      <c r="G12" s="112" t="s">
        <v>252</v>
      </c>
      <c r="H12" s="112"/>
      <c r="I12" s="112"/>
      <c r="J12" s="116">
        <v>10867400</v>
      </c>
      <c r="K12" s="116"/>
      <c r="L12" s="116"/>
      <c r="M12" s="117">
        <f>M13</f>
        <v>3486346.1</v>
      </c>
      <c r="N12" s="118"/>
      <c r="O12" s="119"/>
      <c r="P12" s="112" t="s">
        <v>33</v>
      </c>
      <c r="Q12" s="112"/>
      <c r="R12" s="112"/>
    </row>
    <row r="13" spans="1:18" ht="19.5" customHeight="1" x14ac:dyDescent="0.25">
      <c r="A13" s="77"/>
      <c r="B13" s="115" t="s">
        <v>253</v>
      </c>
      <c r="C13" s="115"/>
      <c r="D13" s="115"/>
      <c r="E13" s="112">
        <v>720</v>
      </c>
      <c r="F13" s="112"/>
      <c r="G13" s="112" t="s">
        <v>254</v>
      </c>
      <c r="H13" s="112"/>
      <c r="I13" s="112"/>
      <c r="J13" s="116">
        <v>10867400</v>
      </c>
      <c r="K13" s="116"/>
      <c r="L13" s="116"/>
      <c r="M13" s="117">
        <f>M14</f>
        <v>3486346.1</v>
      </c>
      <c r="N13" s="118"/>
      <c r="O13" s="119"/>
      <c r="P13" s="112" t="s">
        <v>33</v>
      </c>
      <c r="Q13" s="112"/>
      <c r="R13" s="112"/>
    </row>
    <row r="14" spans="1:18" ht="28.5" customHeight="1" x14ac:dyDescent="0.25">
      <c r="A14" s="77"/>
      <c r="B14" s="115" t="s">
        <v>215</v>
      </c>
      <c r="C14" s="115"/>
      <c r="D14" s="115"/>
      <c r="E14" s="112">
        <v>720</v>
      </c>
      <c r="F14" s="112"/>
      <c r="G14" s="112" t="s">
        <v>255</v>
      </c>
      <c r="H14" s="112"/>
      <c r="I14" s="112"/>
      <c r="J14" s="116">
        <v>10867400</v>
      </c>
      <c r="K14" s="116"/>
      <c r="L14" s="116"/>
      <c r="M14" s="117">
        <v>3486346.1</v>
      </c>
      <c r="N14" s="118"/>
      <c r="O14" s="119"/>
      <c r="P14" s="112" t="s">
        <v>33</v>
      </c>
      <c r="Q14" s="112"/>
      <c r="R14" s="112"/>
    </row>
    <row r="15" spans="1:18" ht="15.75" x14ac:dyDescent="0.25">
      <c r="A15" s="77"/>
      <c r="B15" s="78"/>
      <c r="C15" s="79"/>
      <c r="D15" s="113"/>
      <c r="E15" s="113"/>
      <c r="F15" s="113"/>
      <c r="G15" s="113"/>
      <c r="H15" s="113"/>
      <c r="I15" s="79"/>
      <c r="J15" s="80"/>
      <c r="K15" s="79"/>
      <c r="L15" s="114" t="s">
        <v>256</v>
      </c>
      <c r="M15" s="114"/>
      <c r="N15" s="114"/>
      <c r="O15" s="114"/>
      <c r="P15" s="114"/>
      <c r="Q15" s="114"/>
      <c r="R15" s="79"/>
    </row>
    <row r="16" spans="1:18" ht="15.75" x14ac:dyDescent="0.25">
      <c r="A16" s="111" t="s">
        <v>257</v>
      </c>
      <c r="B16" s="111"/>
      <c r="C16" s="111"/>
      <c r="D16" s="113"/>
      <c r="E16" s="113"/>
      <c r="F16" s="113"/>
      <c r="G16" s="113"/>
      <c r="H16" s="113"/>
      <c r="I16" s="105"/>
      <c r="J16" s="105"/>
      <c r="K16" s="105"/>
      <c r="L16" s="114"/>
      <c r="M16" s="114"/>
      <c r="N16" s="114"/>
      <c r="O16" s="114"/>
      <c r="P16" s="114"/>
      <c r="Q16" s="114"/>
      <c r="R16" s="77"/>
    </row>
    <row r="17" spans="1:18" ht="15.75" x14ac:dyDescent="0.25">
      <c r="A17" s="105"/>
      <c r="B17" s="105"/>
      <c r="C17" s="105"/>
      <c r="D17" s="106" t="s">
        <v>258</v>
      </c>
      <c r="E17" s="106"/>
      <c r="F17" s="106"/>
      <c r="G17" s="106"/>
      <c r="H17" s="106"/>
      <c r="I17" s="105"/>
      <c r="J17" s="105"/>
      <c r="K17" s="105"/>
      <c r="L17" s="106" t="s">
        <v>259</v>
      </c>
      <c r="M17" s="106"/>
      <c r="N17" s="106"/>
      <c r="O17" s="106"/>
      <c r="P17" s="106"/>
      <c r="Q17" s="106"/>
      <c r="R17" s="77"/>
    </row>
    <row r="18" spans="1:18" ht="15.75" x14ac:dyDescent="0.25">
      <c r="A18" s="111" t="s">
        <v>260</v>
      </c>
      <c r="B18" s="111"/>
      <c r="C18" s="111"/>
      <c r="D18" s="109"/>
      <c r="E18" s="109"/>
      <c r="F18" s="109"/>
      <c r="G18" s="109"/>
      <c r="H18" s="109"/>
      <c r="I18" s="105"/>
      <c r="J18" s="105"/>
      <c r="K18" s="105"/>
      <c r="L18" s="110" t="s">
        <v>261</v>
      </c>
      <c r="M18" s="110"/>
      <c r="N18" s="110"/>
      <c r="O18" s="110"/>
      <c r="P18" s="110"/>
      <c r="Q18" s="110"/>
      <c r="R18" s="77"/>
    </row>
    <row r="19" spans="1:18" ht="15.75" x14ac:dyDescent="0.25">
      <c r="A19" s="105"/>
      <c r="B19" s="105"/>
      <c r="C19" s="105"/>
      <c r="D19" s="106" t="s">
        <v>258</v>
      </c>
      <c r="E19" s="106"/>
      <c r="F19" s="106"/>
      <c r="G19" s="106"/>
      <c r="H19" s="106"/>
      <c r="I19" s="105"/>
      <c r="J19" s="105"/>
      <c r="K19" s="105"/>
      <c r="L19" s="106" t="s">
        <v>259</v>
      </c>
      <c r="M19" s="106"/>
      <c r="N19" s="106"/>
      <c r="O19" s="106"/>
      <c r="P19" s="106"/>
      <c r="Q19" s="106"/>
      <c r="R19" s="77"/>
    </row>
    <row r="20" spans="1:18" ht="15.75" x14ac:dyDescent="0.25">
      <c r="A20" s="108" t="s">
        <v>262</v>
      </c>
      <c r="B20" s="108"/>
      <c r="C20" s="108"/>
      <c r="D20" s="109"/>
      <c r="E20" s="109"/>
      <c r="F20" s="109"/>
      <c r="G20" s="109"/>
      <c r="H20" s="109"/>
      <c r="I20" s="105"/>
      <c r="J20" s="105"/>
      <c r="K20" s="105"/>
      <c r="L20" s="110" t="s">
        <v>263</v>
      </c>
      <c r="M20" s="110"/>
      <c r="N20" s="110"/>
      <c r="O20" s="110"/>
      <c r="P20" s="110"/>
      <c r="Q20" s="110"/>
      <c r="R20" s="77"/>
    </row>
    <row r="21" spans="1:18" ht="15.75" x14ac:dyDescent="0.25">
      <c r="A21" s="105"/>
      <c r="B21" s="105"/>
      <c r="C21" s="105"/>
      <c r="D21" s="106" t="s">
        <v>258</v>
      </c>
      <c r="E21" s="106"/>
      <c r="F21" s="106"/>
      <c r="G21" s="106"/>
      <c r="H21" s="106"/>
      <c r="I21" s="105"/>
      <c r="J21" s="105"/>
      <c r="K21" s="105"/>
      <c r="L21" s="106" t="s">
        <v>259</v>
      </c>
      <c r="M21" s="106"/>
      <c r="N21" s="106"/>
      <c r="O21" s="106"/>
      <c r="P21" s="106"/>
      <c r="Q21" s="106"/>
      <c r="R21" s="77"/>
    </row>
    <row r="22" spans="1:18" ht="15.75" x14ac:dyDescent="0.2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</row>
    <row r="23" spans="1:18" ht="15.75" x14ac:dyDescent="0.25">
      <c r="A23" s="77"/>
      <c r="B23" s="107" t="s">
        <v>264</v>
      </c>
      <c r="C23" s="107"/>
      <c r="D23" s="107"/>
      <c r="E23" s="10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</row>
  </sheetData>
  <mergeCells count="103">
    <mergeCell ref="G2:I2"/>
    <mergeCell ref="J2:L2"/>
    <mergeCell ref="M2:O2"/>
    <mergeCell ref="P2:R2"/>
    <mergeCell ref="B3:D3"/>
    <mergeCell ref="E3:F3"/>
    <mergeCell ref="G3:I3"/>
    <mergeCell ref="J3:L3"/>
    <mergeCell ref="M3:O3"/>
    <mergeCell ref="P3:R3"/>
    <mergeCell ref="B2:D2"/>
    <mergeCell ref="E2:F2"/>
    <mergeCell ref="G4:I4"/>
    <mergeCell ref="J4:L4"/>
    <mergeCell ref="M4:O4"/>
    <mergeCell ref="P4:R4"/>
    <mergeCell ref="B5:D5"/>
    <mergeCell ref="E5:F5"/>
    <mergeCell ref="G5:I5"/>
    <mergeCell ref="J5:L5"/>
    <mergeCell ref="M5:O5"/>
    <mergeCell ref="P5:R5"/>
    <mergeCell ref="B4:D4"/>
    <mergeCell ref="E4:F4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B6:D6"/>
    <mergeCell ref="E6:F6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B8:D8"/>
    <mergeCell ref="E8:F8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A17:C17"/>
    <mergeCell ref="D17:H17"/>
    <mergeCell ref="I17:K17"/>
    <mergeCell ref="L17:Q17"/>
    <mergeCell ref="A18:C18"/>
    <mergeCell ref="D18:H18"/>
    <mergeCell ref="I18:K18"/>
    <mergeCell ref="L18:Q18"/>
    <mergeCell ref="P14:R14"/>
    <mergeCell ref="D15:H16"/>
    <mergeCell ref="L15:Q16"/>
    <mergeCell ref="A16:C16"/>
    <mergeCell ref="I16:K16"/>
    <mergeCell ref="B14:D14"/>
    <mergeCell ref="E14:F14"/>
    <mergeCell ref="G14:I14"/>
    <mergeCell ref="J14:L14"/>
    <mergeCell ref="M14:O14"/>
    <mergeCell ref="A21:C21"/>
    <mergeCell ref="D21:H21"/>
    <mergeCell ref="I21:K21"/>
    <mergeCell ref="L21:Q21"/>
    <mergeCell ref="B23:E23"/>
    <mergeCell ref="A19:C19"/>
    <mergeCell ref="D19:H19"/>
    <mergeCell ref="I19:K19"/>
    <mergeCell ref="L19:Q19"/>
    <mergeCell ref="A20:C20"/>
    <mergeCell ref="D20:H20"/>
    <mergeCell ref="I20:K20"/>
    <mergeCell ref="L20:Q20"/>
  </mergeCells>
  <conditionalFormatting sqref="F12:F14 E10:F10 E12">
    <cfRule type="cellIs" priority="1" stopIfTrue="1" operator="equal">
      <formula>0</formula>
    </cfRule>
  </conditionalFormatting>
  <conditionalFormatting sqref="E88:F88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216</v>
      </c>
      <c r="B1" t="s">
        <v>217</v>
      </c>
    </row>
    <row r="2" spans="1:2" x14ac:dyDescent="0.2">
      <c r="A2" t="s">
        <v>218</v>
      </c>
      <c r="B2" t="s">
        <v>219</v>
      </c>
    </row>
    <row r="3" spans="1:2" x14ac:dyDescent="0.2">
      <c r="A3" t="s">
        <v>220</v>
      </c>
      <c r="B3" t="s">
        <v>6</v>
      </c>
    </row>
    <row r="4" spans="1:2" x14ac:dyDescent="0.2">
      <c r="A4" t="s">
        <v>221</v>
      </c>
      <c r="B4" t="s">
        <v>222</v>
      </c>
    </row>
    <row r="5" spans="1:2" x14ac:dyDescent="0.2">
      <c r="A5" t="s">
        <v>223</v>
      </c>
      <c r="B5" t="s">
        <v>224</v>
      </c>
    </row>
    <row r="6" spans="1:2" x14ac:dyDescent="0.2">
      <c r="A6" t="s">
        <v>225</v>
      </c>
      <c r="B6" t="s">
        <v>217</v>
      </c>
    </row>
    <row r="7" spans="1:2" x14ac:dyDescent="0.2">
      <c r="A7" t="s">
        <v>226</v>
      </c>
      <c r="B7" t="s">
        <v>227</v>
      </c>
    </row>
    <row r="8" spans="1:2" x14ac:dyDescent="0.2">
      <c r="A8" t="s">
        <v>228</v>
      </c>
      <c r="B8" t="s">
        <v>227</v>
      </c>
    </row>
    <row r="9" spans="1:2" x14ac:dyDescent="0.2">
      <c r="A9" t="s">
        <v>229</v>
      </c>
      <c r="B9" t="s">
        <v>230</v>
      </c>
    </row>
    <row r="10" spans="1:2" x14ac:dyDescent="0.2">
      <c r="A10" t="s">
        <v>231</v>
      </c>
      <c r="B10" t="s">
        <v>19</v>
      </c>
    </row>
    <row r="11" spans="1:2" x14ac:dyDescent="0.2">
      <c r="A11" t="s">
        <v>232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</dc:creator>
  <dc:description>POI HSSF rep:2.54.0.210</dc:description>
  <cp:lastModifiedBy>Литта</cp:lastModifiedBy>
  <dcterms:created xsi:type="dcterms:W3CDTF">2022-07-18T18:49:01Z</dcterms:created>
  <dcterms:modified xsi:type="dcterms:W3CDTF">2022-07-21T06:45:19Z</dcterms:modified>
</cp:coreProperties>
</file>