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</calcChain>
</file>

<file path=xl/sharedStrings.xml><?xml version="1.0" encoding="utf-8"?>
<sst xmlns="http://schemas.openxmlformats.org/spreadsheetml/2006/main" count="422" uniqueCount="247">
  <si>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</si>
  <si>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</si>
  <si>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</si>
  <si>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</si>
  <si>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</si>
  <si>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</si>
  <si>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</si>
  <si>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</si>
  <si>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</si>
  <si>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</si>
  <si>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</si>
  <si>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</si>
  <si>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</si>
  <si>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</si>
  <si>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</si>
  <si>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</si>
  <si>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</si>
  <si>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</si>
  <si>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</si>
  <si>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</si>
  <si>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</si>
  <si>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</si>
  <si>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</si>
  <si>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</si>
  <si>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</si>
  <si>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</si>
  <si>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</si>
  <si>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</si>
  <si>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</si>
  <si>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</si>
  <si>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</si>
  <si>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</si>
  <si>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</si>
  <si>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</si>
  <si>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</si>
  <si>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</si>
  <si>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</si>
  <si>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</si>
  <si>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</si>
  <si>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</si>
  <si>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</si>
  <si>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</si>
  <si>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</si>
  <si>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</si>
  <si>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</si>
  <si>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</si>
  <si>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</si>
  <si>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</si>
  <si>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</si>
  <si>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</si>
  <si>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</si>
  <si>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</si>
  <si>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</si>
  <si>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</si>
  <si>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</si>
  <si>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</si>
  <si>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</si>
  <si>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</si>
  <si>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</si>
  <si>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</si>
  <si>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</si>
  <si>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</si>
  <si>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</si>
  <si>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</si>
  <si>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</si>
  <si>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</si>
  <si>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</si>
  <si>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</si>
  <si>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</si>
  <si>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</si>
  <si>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</si>
  <si>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</si>
  <si>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</si>
  <si>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</si>
  <si>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</si>
  <si>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</si>
  <si>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</si>
  <si>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</si>
  <si>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</si>
  <si>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</si>
  <si>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</si>
  <si>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</si>
  <si>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</si>
  <si>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</si>
  <si>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</si>
  <si>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</si>
  <si>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</si>
  <si>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</si>
  <si>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</si>
  <si>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</si>
  <si>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</si>
  <si>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</si>
  <si>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</si>
  <si>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</si>
  <si>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</si>
  <si>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</si>
  <si>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</si>
  <si>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</si>
  <si>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</si>
  <si>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</si>
  <si>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</si>
  <si>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</si>
  <si>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</si>
  <si>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</si>
  <si>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</si>
  <si>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</si>
  <si>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</si>
  <si>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</si>
  <si>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</si>
  <si>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</si>
  <si>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</si>
  <si>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</si>
  <si>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</si>
  <si>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</si>
  <si>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</si>
  <si>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</si>
  <si>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</si>
  <si>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</si>
  <si>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</si>
  <si>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</si>
  <si>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</si>
  <si>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</si>
  <si>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</si>
  <si>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</si>
  <si>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</si>
  <si>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</si>
  <si>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</si>
  <si>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</si>
  <si>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</si>
  <si>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</si>
  <si>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</si>
  <si>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</si>
  <si>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</si>
  <si>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</si>
  <si>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</si>
  <si>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</si>
  <si>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</si>
  <si>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951 0104 0920000110 121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</si>
  <si>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</si>
  <si>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951 0203 8990051180 121 </t>
  </si>
  <si>
    <t xml:space="preserve">951 0104 0920000110 122 </t>
  </si>
  <si>
    <t xml:space="preserve">951 0104 0920000110 129 </t>
  </si>
  <si>
    <t xml:space="preserve">951 0203 8990051180 129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</si>
  <si>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</si>
  <si>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</si>
  <si>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</si>
  <si>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</si>
  <si>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</si>
  <si>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951 0104 8990072390 244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</si>
  <si>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</si>
  <si>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951 0113 0710027080 244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</si>
  <si>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</si>
  <si>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951 0113 0720027090 244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</si>
  <si>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</si>
  <si>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951 0113 0730027140 244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</si>
  <si>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</si>
  <si>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</si>
  <si>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</si>
  <si>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951 0113 1010027130 244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</si>
  <si>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</si>
  <si>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951 0113 9990099990 244 </t>
  </si>
  <si>
    <t xml:space="preserve">951 0203 8990051180 244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</si>
  <si>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</si>
  <si>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951 0310 0220027030 244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</si>
  <si>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</si>
  <si>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951 0503 0110027010 244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</si>
  <si>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</si>
  <si>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</si>
  <si>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</si>
  <si>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951 0503 0310027060 244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</si>
  <si>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</si>
  <si>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951 0705 0920027160 244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</si>
  <si>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</si>
  <si>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951 1101 0610027070 244 </t>
  </si>
  <si>
    <t xml:space="preserve">951 0104 0920000190 247 </t>
  </si>
  <si>
    <t xml:space="preserve">951 0503 0310027060 247 </t>
  </si>
  <si>
    <t xml:space="preserve">951 1001 9990099990 312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</si>
  <si>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</si>
  <si>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951 0104 0920085110 540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</si>
  <si>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</si>
  <si>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951 0801 0210000590 611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</si>
  <si>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</si>
  <si>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951 0801 0510000590 611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</si>
  <si>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</si>
  <si>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951 0113 0920099990 851 </t>
  </si>
  <si>
    <t xml:space="preserve">951 0113 0920099990 852 </t>
  </si>
  <si>
    <t xml:space="preserve">951 0113 0920099990 853 </t>
  </si>
  <si>
    <t xml:space="preserve">951 0113 9990099990 853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</si>
  <si>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</si>
  <si>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951 0111 9910090600 870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</si>
  <si>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</si>
  <si>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951 0113 9990090210 870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</si>
  <si>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</si>
  <si>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</si>
  <si>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</si>
  <si>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</si>
  <si>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</si>
  <si>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</si>
  <si>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</si>
  <si>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</si>
  <si>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</si>
  <si>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</si>
  <si>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</si>
  <si>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</si>
  <si>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</si>
  <si>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</si>
  <si>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</si>
  <si>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</si>
  <si>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</si>
  <si>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</si>
  <si>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</si>
  <si>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</si>
  <si>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</si>
  <si>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</si>
  <si>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</si>
  <si>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</si>
  <si>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</si>
  <si>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</si>
  <si>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</si>
  <si>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</si>
  <si>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</si>
  <si>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</si>
  <si>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</si>
  <si>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</si>
  <si>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</si>
  <si>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</si>
  <si>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</si>
  <si>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</si>
  <si>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</si>
  <si>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</si>
  <si>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</si>
  <si>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</si>
  <si>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</si>
  <si>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</si>
  <si>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</si>
  <si>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</si>
  <si>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</si>
  <si>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</si>
  <si>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</si>
  <si>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</si>
  <si>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</si>
  <si>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</si>
  <si>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</si>
  <si>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</si>
  <si>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</si>
  <si>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</si>
  <si>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февраля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</si>
</sst>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8" fillId="0" borderId="0" xfId="0" applyFont="1" applyFill="1"/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166" fontId="8" fillId="0" borderId="0" xfId="1" applyNumberFormat="1" applyFont="1" applyFill="1" applyAlignment="1">
      <alignment horizontal="right" wrapText="1" readingOrder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8" fillId="0" borderId="0" xfId="0" applyFont="1" applyFill="1" applyAlignment="1">
      <alignment horizontal="center"/>
    </xf>
    <xf numFmtId="0" fontId="8" fillId="0" borderId="0" xfId="1" applyFont="1" applyFill="1" applyAlignment="1">
      <alignment horizontal="left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10" fillId="0" borderId="49" xfId="0" applyFont="1" applyFill="1" applyBorder="1"/>
    <xf numFmtId="0" fontId="8" fillId="0" borderId="49" xfId="1" applyFont="1" applyFill="1" applyBorder="1" applyAlignment="1">
      <alignment horizontal="center" wrapText="1" readingOrder="1"/>
    </xf>
    <xf numFmtId="0" fontId="8" fillId="0" borderId="48" xfId="1" applyFont="1" applyFill="1" applyBorder="1" applyAlignment="1">
      <alignment horizontal="lef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7" fillId="0" borderId="44" xfId="1" applyFont="1" applyFill="1" applyBorder="1" applyAlignment="1">
      <alignment horizontal="center" vertical="center" wrapText="1" readingOrder="1"/>
    </xf>
    <xf numFmtId="0" fontId="9" fillId="0" borderId="47" xfId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2"/>
      <c r="B1" s="82"/>
      <c r="C1" s="82"/>
      <c r="D1" s="82"/>
      <c r="E1" s="2"/>
      <c r="F1" s="2"/>
    </row>
    <row r="2" spans="1:6" ht="16.899999999999999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3" t="s">
        <v>5</v>
      </c>
      <c r="B4" s="83"/>
      <c r="C4" s="83"/>
      <c r="D4" s="8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84" t="s">
        <v>14</v>
      </c>
      <c r="C6" s="85"/>
      <c r="D6" s="85"/>
      <c r="E6" s="3" t="s">
        <v>9</v>
      </c>
      <c r="F6" s="11" t="s">
        <v>19</v>
      </c>
    </row>
    <row r="7" spans="1:6" x14ac:dyDescent="0.2">
      <c r="A7" s="12" t="s">
        <v>10</v>
      </c>
      <c r="B7" s="86" t="s">
        <v>15</v>
      </c>
      <c r="C7" s="86"/>
      <c r="D7" s="86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2" t="s">
        <v>21</v>
      </c>
      <c r="B10" s="82"/>
      <c r="C10" s="82"/>
      <c r="D10" s="82"/>
      <c r="E10" s="1"/>
      <c r="F10" s="18"/>
    </row>
    <row r="11" spans="1:6" ht="4.1500000000000004" customHeight="1" x14ac:dyDescent="0.2">
      <c r="A11" s="93" t="s">
        <v>22</v>
      </c>
      <c r="B11" s="87" t="s">
        <v>23</v>
      </c>
      <c r="C11" s="87" t="s">
        <v>24</v>
      </c>
      <c r="D11" s="90" t="s">
        <v>25</v>
      </c>
      <c r="E11" s="90" t="s">
        <v>26</v>
      </c>
      <c r="F11" s="96" t="s">
        <v>27</v>
      </c>
    </row>
    <row r="12" spans="1:6" ht="3.6" customHeight="1" x14ac:dyDescent="0.2">
      <c r="A12" s="94"/>
      <c r="B12" s="88"/>
      <c r="C12" s="88"/>
      <c r="D12" s="91"/>
      <c r="E12" s="91"/>
      <c r="F12" s="97"/>
    </row>
    <row r="13" spans="1:6" ht="3" customHeight="1" x14ac:dyDescent="0.2">
      <c r="A13" s="94"/>
      <c r="B13" s="88"/>
      <c r="C13" s="88"/>
      <c r="D13" s="91"/>
      <c r="E13" s="91"/>
      <c r="F13" s="97"/>
    </row>
    <row r="14" spans="1:6" ht="3" customHeight="1" x14ac:dyDescent="0.2">
      <c r="A14" s="94"/>
      <c r="B14" s="88"/>
      <c r="C14" s="88"/>
      <c r="D14" s="91"/>
      <c r="E14" s="91"/>
      <c r="F14" s="97"/>
    </row>
    <row r="15" spans="1:6" ht="3" customHeight="1" x14ac:dyDescent="0.2">
      <c r="A15" s="94"/>
      <c r="B15" s="88"/>
      <c r="C15" s="88"/>
      <c r="D15" s="91"/>
      <c r="E15" s="91"/>
      <c r="F15" s="97"/>
    </row>
    <row r="16" spans="1:6" ht="3" customHeight="1" x14ac:dyDescent="0.2">
      <c r="A16" s="94"/>
      <c r="B16" s="88"/>
      <c r="C16" s="88"/>
      <c r="D16" s="91"/>
      <c r="E16" s="91"/>
      <c r="F16" s="97"/>
    </row>
    <row r="17" spans="1:6" ht="23.45" customHeight="1" x14ac:dyDescent="0.2">
      <c r="A17" s="95"/>
      <c r="B17" s="89"/>
      <c r="C17" s="89"/>
      <c r="D17" s="92"/>
      <c r="E17" s="92"/>
      <c r="F17" s="9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10709700</v>
      </c>
      <c r="E19" s="29">
        <v>682219.55</v>
      </c>
      <c r="F19" s="28">
        <f>IF(OR(D19="-",IF(E19="-",0,E19)&gt;=IF(D19="-",0,D19)),"-",IF(D19="-",0,D19)-IF(E19="-",0,E19))</f>
        <v>10027480.449999999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5257300</v>
      </c>
      <c r="E21" s="38">
        <v>246019.55</v>
      </c>
      <c r="F21" s="39">
        <f t="shared" ref="F21:F68" si="0">IF(OR(D21="-",IF(E21="-",0,E21)&gt;=IF(D21="-",0,D21)),"-",IF(D21="-",0,D21)-IF(E21="-",0,E21))</f>
        <v>5011280.45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1653300</v>
      </c>
      <c r="E22" s="38">
        <v>77985.179999999993</v>
      </c>
      <c r="F22" s="39">
        <f t="shared" si="0"/>
        <v>1575314.82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1653300</v>
      </c>
      <c r="E23" s="38">
        <v>77985.179999999993</v>
      </c>
      <c r="F23" s="39">
        <f t="shared" si="0"/>
        <v>1575314.82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1653300</v>
      </c>
      <c r="E24" s="38">
        <v>69659.88</v>
      </c>
      <c r="F24" s="39">
        <f t="shared" si="0"/>
        <v>1583640.12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69659.759999999995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0.12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4005.3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4005.3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4320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4320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268100</v>
      </c>
      <c r="E31" s="38" t="s">
        <v>45</v>
      </c>
      <c r="F31" s="39">
        <f t="shared" si="0"/>
        <v>268100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268100</v>
      </c>
      <c r="E32" s="38" t="s">
        <v>45</v>
      </c>
      <c r="F32" s="39">
        <f t="shared" si="0"/>
        <v>268100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268100</v>
      </c>
      <c r="E33" s="38" t="s">
        <v>45</v>
      </c>
      <c r="F33" s="39">
        <f t="shared" si="0"/>
        <v>268100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2964600</v>
      </c>
      <c r="E34" s="38">
        <v>149271.54</v>
      </c>
      <c r="F34" s="39">
        <f t="shared" si="0"/>
        <v>2815328.46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397300</v>
      </c>
      <c r="E35" s="38">
        <v>9090.52</v>
      </c>
      <c r="F35" s="39">
        <f t="shared" si="0"/>
        <v>388209.48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397300</v>
      </c>
      <c r="E36" s="38">
        <v>9090.52</v>
      </c>
      <c r="F36" s="39">
        <f t="shared" si="0"/>
        <v>388209.48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8901.83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188.69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2567300</v>
      </c>
      <c r="E39" s="38">
        <v>140181.01999999999</v>
      </c>
      <c r="F39" s="39">
        <f t="shared" si="0"/>
        <v>2427118.98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326900</v>
      </c>
      <c r="E40" s="38">
        <v>111487</v>
      </c>
      <c r="F40" s="39">
        <f t="shared" si="0"/>
        <v>215413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326900</v>
      </c>
      <c r="E41" s="38">
        <v>111487</v>
      </c>
      <c r="F41" s="39">
        <f t="shared" si="0"/>
        <v>215413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2240400</v>
      </c>
      <c r="E42" s="38">
        <v>28694.02</v>
      </c>
      <c r="F42" s="39">
        <f t="shared" si="0"/>
        <v>2211705.98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2240400</v>
      </c>
      <c r="E43" s="38">
        <v>28694.02</v>
      </c>
      <c r="F43" s="39">
        <f t="shared" si="0"/>
        <v>2211705.98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18700</v>
      </c>
      <c r="E44" s="38">
        <v>400</v>
      </c>
      <c r="F44" s="39">
        <f t="shared" si="0"/>
        <v>18300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18700</v>
      </c>
      <c r="E45" s="38">
        <v>400</v>
      </c>
      <c r="F45" s="39">
        <f t="shared" si="0"/>
        <v>18300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18700</v>
      </c>
      <c r="E46" s="38">
        <v>400</v>
      </c>
      <c r="F46" s="39">
        <f t="shared" si="0"/>
        <v>18300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400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315300</v>
      </c>
      <c r="E48" s="38">
        <v>18362.830000000002</v>
      </c>
      <c r="F48" s="39">
        <f t="shared" si="0"/>
        <v>296937.17</v>
      </c>
    </row>
    <row r="49" spans="1:6" ht="78.75" x14ac:dyDescent="0.2">
      <c r="A49" s="40" t="s">
        <v>90</v>
      </c>
      <c r="B49" s="36" t="s">
        <v>32</v>
      </c>
      <c r="C49" s="37" t="s">
        <v>91</v>
      </c>
      <c r="D49" s="38">
        <v>315300</v>
      </c>
      <c r="E49" s="38">
        <v>18362.830000000002</v>
      </c>
      <c r="F49" s="39">
        <f t="shared" si="0"/>
        <v>296937.17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315300</v>
      </c>
      <c r="E50" s="38">
        <v>18362.830000000002</v>
      </c>
      <c r="F50" s="39">
        <f t="shared" si="0"/>
        <v>296937.17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315300</v>
      </c>
      <c r="E51" s="38">
        <v>18362.830000000002</v>
      </c>
      <c r="F51" s="39">
        <f t="shared" si="0"/>
        <v>296937.17</v>
      </c>
    </row>
    <row r="52" spans="1:6" ht="22.5" x14ac:dyDescent="0.2">
      <c r="A52" s="35" t="s">
        <v>96</v>
      </c>
      <c r="B52" s="36" t="s">
        <v>32</v>
      </c>
      <c r="C52" s="37" t="s">
        <v>97</v>
      </c>
      <c r="D52" s="38">
        <v>34900</v>
      </c>
      <c r="E52" s="38" t="s">
        <v>45</v>
      </c>
      <c r="F52" s="39">
        <f t="shared" si="0"/>
        <v>34900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34900</v>
      </c>
      <c r="E53" s="38" t="s">
        <v>45</v>
      </c>
      <c r="F53" s="39">
        <f t="shared" si="0"/>
        <v>34900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34900</v>
      </c>
      <c r="E54" s="38" t="s">
        <v>45</v>
      </c>
      <c r="F54" s="39">
        <f t="shared" si="0"/>
        <v>34900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34900</v>
      </c>
      <c r="E55" s="38" t="s">
        <v>45</v>
      </c>
      <c r="F55" s="39">
        <f t="shared" si="0"/>
        <v>34900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2400</v>
      </c>
      <c r="E56" s="38" t="s">
        <v>45</v>
      </c>
      <c r="F56" s="39">
        <f t="shared" si="0"/>
        <v>2400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2400</v>
      </c>
      <c r="E57" s="38" t="s">
        <v>45</v>
      </c>
      <c r="F57" s="39">
        <f t="shared" si="0"/>
        <v>2400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>
        <v>2400</v>
      </c>
      <c r="E58" s="38" t="s">
        <v>45</v>
      </c>
      <c r="F58" s="39">
        <f t="shared" si="0"/>
        <v>2400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5452400</v>
      </c>
      <c r="E59" s="38">
        <v>436200</v>
      </c>
      <c r="F59" s="39">
        <f t="shared" si="0"/>
        <v>5016200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5452400</v>
      </c>
      <c r="E60" s="38">
        <v>436200</v>
      </c>
      <c r="F60" s="39">
        <f t="shared" si="0"/>
        <v>5016200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5210500</v>
      </c>
      <c r="E61" s="38">
        <v>434200</v>
      </c>
      <c r="F61" s="39">
        <f t="shared" si="0"/>
        <v>4776300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5210500</v>
      </c>
      <c r="E62" s="38">
        <v>434200</v>
      </c>
      <c r="F62" s="39">
        <f t="shared" si="0"/>
        <v>4776300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5210500</v>
      </c>
      <c r="E63" s="38">
        <v>434200</v>
      </c>
      <c r="F63" s="39">
        <f t="shared" si="0"/>
        <v>4776300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241900</v>
      </c>
      <c r="E64" s="38">
        <v>2000</v>
      </c>
      <c r="F64" s="39">
        <f t="shared" si="0"/>
        <v>239900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 t="s">
        <v>45</v>
      </c>
      <c r="F65" s="39">
        <f t="shared" si="0"/>
        <v>200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 t="s">
        <v>45</v>
      </c>
      <c r="F66" s="39">
        <f t="shared" si="0"/>
        <v>200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241700</v>
      </c>
      <c r="E67" s="38">
        <v>2000</v>
      </c>
      <c r="F67" s="39">
        <f t="shared" si="0"/>
        <v>239700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>
        <v>241700</v>
      </c>
      <c r="E68" s="38">
        <v>2000</v>
      </c>
      <c r="F68" s="39">
        <f t="shared" si="0"/>
        <v>239700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130</v>
      </c>
      <c r="B2" s="82"/>
      <c r="C2" s="82"/>
      <c r="D2" s="82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01" t="s">
        <v>22</v>
      </c>
      <c r="B4" s="87" t="s">
        <v>23</v>
      </c>
      <c r="C4" s="99" t="s">
        <v>132</v>
      </c>
      <c r="D4" s="90" t="s">
        <v>25</v>
      </c>
      <c r="E4" s="104" t="s">
        <v>26</v>
      </c>
      <c r="F4" s="96" t="s">
        <v>27</v>
      </c>
    </row>
    <row r="5" spans="1:6" ht="5.45" customHeight="1" x14ac:dyDescent="0.2">
      <c r="A5" s="102"/>
      <c r="B5" s="88"/>
      <c r="C5" s="100"/>
      <c r="D5" s="91"/>
      <c r="E5" s="105"/>
      <c r="F5" s="97"/>
    </row>
    <row r="6" spans="1:6" ht="9.6" customHeight="1" x14ac:dyDescent="0.2">
      <c r="A6" s="102"/>
      <c r="B6" s="88"/>
      <c r="C6" s="100"/>
      <c r="D6" s="91"/>
      <c r="E6" s="105"/>
      <c r="F6" s="97"/>
    </row>
    <row r="7" spans="1:6" ht="6" customHeight="1" x14ac:dyDescent="0.2">
      <c r="A7" s="102"/>
      <c r="B7" s="88"/>
      <c r="C7" s="100"/>
      <c r="D7" s="91"/>
      <c r="E7" s="105"/>
      <c r="F7" s="97"/>
    </row>
    <row r="8" spans="1:6" ht="6.6" customHeight="1" x14ac:dyDescent="0.2">
      <c r="A8" s="102"/>
      <c r="B8" s="88"/>
      <c r="C8" s="100"/>
      <c r="D8" s="91"/>
      <c r="E8" s="105"/>
      <c r="F8" s="97"/>
    </row>
    <row r="9" spans="1:6" ht="10.9" customHeight="1" x14ac:dyDescent="0.2">
      <c r="A9" s="102"/>
      <c r="B9" s="88"/>
      <c r="C9" s="100"/>
      <c r="D9" s="91"/>
      <c r="E9" s="105"/>
      <c r="F9" s="97"/>
    </row>
    <row r="10" spans="1:6" ht="4.1500000000000004" hidden="1" customHeight="1" x14ac:dyDescent="0.2">
      <c r="A10" s="102"/>
      <c r="B10" s="88"/>
      <c r="C10" s="45"/>
      <c r="D10" s="91"/>
      <c r="E10" s="46"/>
      <c r="F10" s="47"/>
    </row>
    <row r="11" spans="1:6" ht="13.15" hidden="1" customHeight="1" x14ac:dyDescent="0.2">
      <c r="A11" s="103"/>
      <c r="B11" s="89"/>
      <c r="C11" s="48"/>
      <c r="D11" s="9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10709700</v>
      </c>
      <c r="E13" s="56">
        <v>161247.54999999999</v>
      </c>
      <c r="F13" s="57">
        <f>IF(OR(D13="-",IF(E13="-",0,E13)&gt;=IF(D13="-",0,D13)),"-",IF(D13="-",0,D13)-IF(E13="-",0,E13))</f>
        <v>10548452.449999999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112.5" x14ac:dyDescent="0.2">
      <c r="A15" s="67" t="s">
        <v>136</v>
      </c>
      <c r="B15" s="64" t="s">
        <v>134</v>
      </c>
      <c r="C15" s="27" t="s">
        <v>137</v>
      </c>
      <c r="D15" s="28">
        <v>4271800</v>
      </c>
      <c r="E15" s="65">
        <v>50000</v>
      </c>
      <c r="F15" s="66">
        <f t="shared" ref="F15:F47" si="0">IF(OR(D15="-",IF(E15="-",0,E15)&gt;=IF(D15="-",0,D15)),"-",IF(D15="-",0,D15)-IF(E15="-",0,E15))</f>
        <v>4221800</v>
      </c>
    </row>
    <row r="16" spans="1:6" ht="45" x14ac:dyDescent="0.2">
      <c r="A16" s="25" t="s">
        <v>138</v>
      </c>
      <c r="B16" s="64" t="s">
        <v>134</v>
      </c>
      <c r="C16" s="27" t="s">
        <v>139</v>
      </c>
      <c r="D16" s="28">
        <v>184900</v>
      </c>
      <c r="E16" s="65">
        <v>2000</v>
      </c>
      <c r="F16" s="66">
        <f t="shared" si="0"/>
        <v>182900</v>
      </c>
    </row>
    <row r="17" spans="1:6" ht="112.5" x14ac:dyDescent="0.2">
      <c r="A17" s="67" t="s">
        <v>136</v>
      </c>
      <c r="B17" s="64" t="s">
        <v>134</v>
      </c>
      <c r="C17" s="27" t="s">
        <v>140</v>
      </c>
      <c r="D17" s="28">
        <v>336200</v>
      </c>
      <c r="E17" s="65" t="s">
        <v>45</v>
      </c>
      <c r="F17" s="66">
        <f t="shared" si="0"/>
        <v>336200</v>
      </c>
    </row>
    <row r="18" spans="1:6" ht="112.5" x14ac:dyDescent="0.2">
      <c r="A18" s="67" t="s">
        <v>136</v>
      </c>
      <c r="B18" s="64" t="s">
        <v>134</v>
      </c>
      <c r="C18" s="27" t="s">
        <v>141</v>
      </c>
      <c r="D18" s="28">
        <v>1289200</v>
      </c>
      <c r="E18" s="65" t="s">
        <v>45</v>
      </c>
      <c r="F18" s="66">
        <f t="shared" si="0"/>
        <v>1289200</v>
      </c>
    </row>
    <row r="19" spans="1:6" ht="45" x14ac:dyDescent="0.2">
      <c r="A19" s="25" t="s">
        <v>138</v>
      </c>
      <c r="B19" s="64" t="s">
        <v>134</v>
      </c>
      <c r="C19" s="27" t="s">
        <v>142</v>
      </c>
      <c r="D19" s="28">
        <v>55800</v>
      </c>
      <c r="E19" s="65" t="s">
        <v>45</v>
      </c>
      <c r="F19" s="66">
        <f t="shared" si="0"/>
        <v>55800</v>
      </c>
    </row>
    <row r="20" spans="1:6" ht="56.25" x14ac:dyDescent="0.2">
      <c r="A20" s="25" t="s">
        <v>143</v>
      </c>
      <c r="B20" s="64" t="s">
        <v>134</v>
      </c>
      <c r="C20" s="27" t="s">
        <v>144</v>
      </c>
      <c r="D20" s="28">
        <v>18000</v>
      </c>
      <c r="E20" s="65" t="s">
        <v>45</v>
      </c>
      <c r="F20" s="66">
        <f t="shared" si="0"/>
        <v>18000</v>
      </c>
    </row>
    <row r="21" spans="1:6" ht="90" x14ac:dyDescent="0.2">
      <c r="A21" s="67" t="s">
        <v>145</v>
      </c>
      <c r="B21" s="64" t="s">
        <v>134</v>
      </c>
      <c r="C21" s="27" t="s">
        <v>146</v>
      </c>
      <c r="D21" s="28">
        <v>565700</v>
      </c>
      <c r="E21" s="65">
        <v>7315.5</v>
      </c>
      <c r="F21" s="66">
        <f t="shared" si="0"/>
        <v>558384.5</v>
      </c>
    </row>
    <row r="22" spans="1:6" ht="112.5" x14ac:dyDescent="0.2">
      <c r="A22" s="67" t="s">
        <v>147</v>
      </c>
      <c r="B22" s="64" t="s">
        <v>134</v>
      </c>
      <c r="C22" s="27" t="s">
        <v>148</v>
      </c>
      <c r="D22" s="28">
        <v>200</v>
      </c>
      <c r="E22" s="65" t="s">
        <v>45</v>
      </c>
      <c r="F22" s="66">
        <f t="shared" si="0"/>
        <v>200</v>
      </c>
    </row>
    <row r="23" spans="1:6" ht="56.25" x14ac:dyDescent="0.2">
      <c r="A23" s="25" t="s">
        <v>149</v>
      </c>
      <c r="B23" s="64" t="s">
        <v>134</v>
      </c>
      <c r="C23" s="27" t="s">
        <v>150</v>
      </c>
      <c r="D23" s="28">
        <v>1000</v>
      </c>
      <c r="E23" s="65" t="s">
        <v>45</v>
      </c>
      <c r="F23" s="66">
        <f t="shared" si="0"/>
        <v>1000</v>
      </c>
    </row>
    <row r="24" spans="1:6" ht="67.5" x14ac:dyDescent="0.2">
      <c r="A24" s="67" t="s">
        <v>151</v>
      </c>
      <c r="B24" s="64" t="s">
        <v>134</v>
      </c>
      <c r="C24" s="27" t="s">
        <v>152</v>
      </c>
      <c r="D24" s="28">
        <v>1000</v>
      </c>
      <c r="E24" s="65" t="s">
        <v>45</v>
      </c>
      <c r="F24" s="66">
        <f t="shared" si="0"/>
        <v>1000</v>
      </c>
    </row>
    <row r="25" spans="1:6" ht="67.5" x14ac:dyDescent="0.2">
      <c r="A25" s="25" t="s">
        <v>153</v>
      </c>
      <c r="B25" s="64" t="s">
        <v>134</v>
      </c>
      <c r="C25" s="27" t="s">
        <v>154</v>
      </c>
      <c r="D25" s="28">
        <v>1000</v>
      </c>
      <c r="E25" s="65" t="s">
        <v>45</v>
      </c>
      <c r="F25" s="66">
        <f t="shared" si="0"/>
        <v>1000</v>
      </c>
    </row>
    <row r="26" spans="1:6" ht="56.25" x14ac:dyDescent="0.2">
      <c r="A26" s="25" t="s">
        <v>155</v>
      </c>
      <c r="B26" s="64" t="s">
        <v>134</v>
      </c>
      <c r="C26" s="27" t="s">
        <v>156</v>
      </c>
      <c r="D26" s="28">
        <v>15600</v>
      </c>
      <c r="E26" s="65" t="s">
        <v>45</v>
      </c>
      <c r="F26" s="66">
        <f t="shared" si="0"/>
        <v>15600</v>
      </c>
    </row>
    <row r="27" spans="1:6" ht="67.5" x14ac:dyDescent="0.2">
      <c r="A27" s="67" t="s">
        <v>157</v>
      </c>
      <c r="B27" s="64" t="s">
        <v>134</v>
      </c>
      <c r="C27" s="27" t="s">
        <v>158</v>
      </c>
      <c r="D27" s="28">
        <v>56000</v>
      </c>
      <c r="E27" s="65" t="s">
        <v>45</v>
      </c>
      <c r="F27" s="66">
        <f t="shared" si="0"/>
        <v>56000</v>
      </c>
    </row>
    <row r="28" spans="1:6" ht="33.75" x14ac:dyDescent="0.2">
      <c r="A28" s="25" t="s">
        <v>159</v>
      </c>
      <c r="B28" s="64" t="s">
        <v>134</v>
      </c>
      <c r="C28" s="27" t="s">
        <v>160</v>
      </c>
      <c r="D28" s="28">
        <v>4000</v>
      </c>
      <c r="E28" s="65" t="s">
        <v>45</v>
      </c>
      <c r="F28" s="66">
        <f t="shared" si="0"/>
        <v>4000</v>
      </c>
    </row>
    <row r="29" spans="1:6" ht="45" x14ac:dyDescent="0.2">
      <c r="A29" s="25" t="s">
        <v>138</v>
      </c>
      <c r="B29" s="64" t="s">
        <v>134</v>
      </c>
      <c r="C29" s="27" t="s">
        <v>161</v>
      </c>
      <c r="D29" s="28">
        <v>1000</v>
      </c>
      <c r="E29" s="65" t="s">
        <v>45</v>
      </c>
      <c r="F29" s="66">
        <f t="shared" si="0"/>
        <v>1000</v>
      </c>
    </row>
    <row r="30" spans="1:6" ht="67.5" x14ac:dyDescent="0.2">
      <c r="A30" s="67" t="s">
        <v>162</v>
      </c>
      <c r="B30" s="64" t="s">
        <v>134</v>
      </c>
      <c r="C30" s="27" t="s">
        <v>163</v>
      </c>
      <c r="D30" s="28">
        <v>20000</v>
      </c>
      <c r="E30" s="65" t="s">
        <v>45</v>
      </c>
      <c r="F30" s="66">
        <f t="shared" si="0"/>
        <v>20000</v>
      </c>
    </row>
    <row r="31" spans="1:6" ht="78.75" x14ac:dyDescent="0.2">
      <c r="A31" s="67" t="s">
        <v>164</v>
      </c>
      <c r="B31" s="64" t="s">
        <v>134</v>
      </c>
      <c r="C31" s="27" t="s">
        <v>165</v>
      </c>
      <c r="D31" s="28">
        <v>20000</v>
      </c>
      <c r="E31" s="65" t="s">
        <v>45</v>
      </c>
      <c r="F31" s="66">
        <f t="shared" si="0"/>
        <v>20000</v>
      </c>
    </row>
    <row r="32" spans="1:6" ht="45" x14ac:dyDescent="0.2">
      <c r="A32" s="25" t="s">
        <v>166</v>
      </c>
      <c r="B32" s="64" t="s">
        <v>134</v>
      </c>
      <c r="C32" s="27" t="s">
        <v>167</v>
      </c>
      <c r="D32" s="28">
        <v>100000</v>
      </c>
      <c r="E32" s="65" t="s">
        <v>45</v>
      </c>
      <c r="F32" s="66">
        <f t="shared" si="0"/>
        <v>100000</v>
      </c>
    </row>
    <row r="33" spans="1:6" ht="67.5" x14ac:dyDescent="0.2">
      <c r="A33" s="67" t="s">
        <v>168</v>
      </c>
      <c r="B33" s="64" t="s">
        <v>134</v>
      </c>
      <c r="C33" s="27" t="s">
        <v>169</v>
      </c>
      <c r="D33" s="28">
        <v>848500</v>
      </c>
      <c r="E33" s="65" t="s">
        <v>45</v>
      </c>
      <c r="F33" s="66">
        <f t="shared" si="0"/>
        <v>848500</v>
      </c>
    </row>
    <row r="34" spans="1:6" ht="101.25" x14ac:dyDescent="0.2">
      <c r="A34" s="67" t="s">
        <v>170</v>
      </c>
      <c r="B34" s="64" t="s">
        <v>134</v>
      </c>
      <c r="C34" s="27" t="s">
        <v>171</v>
      </c>
      <c r="D34" s="28">
        <v>5000</v>
      </c>
      <c r="E34" s="65" t="s">
        <v>45</v>
      </c>
      <c r="F34" s="66">
        <f t="shared" si="0"/>
        <v>5000</v>
      </c>
    </row>
    <row r="35" spans="1:6" ht="67.5" x14ac:dyDescent="0.2">
      <c r="A35" s="67" t="s">
        <v>172</v>
      </c>
      <c r="B35" s="64" t="s">
        <v>134</v>
      </c>
      <c r="C35" s="27" t="s">
        <v>173</v>
      </c>
      <c r="D35" s="28">
        <v>1000</v>
      </c>
      <c r="E35" s="65" t="s">
        <v>45</v>
      </c>
      <c r="F35" s="66">
        <f t="shared" si="0"/>
        <v>1000</v>
      </c>
    </row>
    <row r="36" spans="1:6" ht="90" x14ac:dyDescent="0.2">
      <c r="A36" s="67" t="s">
        <v>145</v>
      </c>
      <c r="B36" s="64" t="s">
        <v>134</v>
      </c>
      <c r="C36" s="27" t="s">
        <v>174</v>
      </c>
      <c r="D36" s="28">
        <v>142100</v>
      </c>
      <c r="E36" s="65">
        <v>11105.57</v>
      </c>
      <c r="F36" s="66">
        <f t="shared" si="0"/>
        <v>130994.43</v>
      </c>
    </row>
    <row r="37" spans="1:6" ht="67.5" x14ac:dyDescent="0.2">
      <c r="A37" s="67" t="s">
        <v>168</v>
      </c>
      <c r="B37" s="64" t="s">
        <v>134</v>
      </c>
      <c r="C37" s="27" t="s">
        <v>175</v>
      </c>
      <c r="D37" s="28">
        <v>183000</v>
      </c>
      <c r="E37" s="65">
        <v>15435.58</v>
      </c>
      <c r="F37" s="66">
        <f t="shared" si="0"/>
        <v>167564.42000000001</v>
      </c>
    </row>
    <row r="38" spans="1:6" ht="33.75" x14ac:dyDescent="0.2">
      <c r="A38" s="25" t="s">
        <v>159</v>
      </c>
      <c r="B38" s="64" t="s">
        <v>134</v>
      </c>
      <c r="C38" s="27" t="s">
        <v>176</v>
      </c>
      <c r="D38" s="28">
        <v>151200</v>
      </c>
      <c r="E38" s="65">
        <v>12802.2</v>
      </c>
      <c r="F38" s="66">
        <f t="shared" si="0"/>
        <v>138397.79999999999</v>
      </c>
    </row>
    <row r="39" spans="1:6" ht="135" x14ac:dyDescent="0.2">
      <c r="A39" s="67" t="s">
        <v>177</v>
      </c>
      <c r="B39" s="64" t="s">
        <v>134</v>
      </c>
      <c r="C39" s="27" t="s">
        <v>178</v>
      </c>
      <c r="D39" s="28">
        <v>87700</v>
      </c>
      <c r="E39" s="65">
        <v>21925</v>
      </c>
      <c r="F39" s="66">
        <f t="shared" si="0"/>
        <v>65775</v>
      </c>
    </row>
    <row r="40" spans="1:6" ht="78.75" x14ac:dyDescent="0.2">
      <c r="A40" s="67" t="s">
        <v>179</v>
      </c>
      <c r="B40" s="64" t="s">
        <v>134</v>
      </c>
      <c r="C40" s="27" t="s">
        <v>180</v>
      </c>
      <c r="D40" s="28">
        <v>40300</v>
      </c>
      <c r="E40" s="65" t="s">
        <v>45</v>
      </c>
      <c r="F40" s="66">
        <f t="shared" si="0"/>
        <v>40300</v>
      </c>
    </row>
    <row r="41" spans="1:6" ht="56.25" x14ac:dyDescent="0.2">
      <c r="A41" s="25" t="s">
        <v>181</v>
      </c>
      <c r="B41" s="64" t="s">
        <v>134</v>
      </c>
      <c r="C41" s="27" t="s">
        <v>182</v>
      </c>
      <c r="D41" s="28">
        <v>2216700</v>
      </c>
      <c r="E41" s="65">
        <v>40663.699999999997</v>
      </c>
      <c r="F41" s="66">
        <f t="shared" si="0"/>
        <v>2176036.2999999998</v>
      </c>
    </row>
    <row r="42" spans="1:6" ht="78.75" x14ac:dyDescent="0.2">
      <c r="A42" s="67" t="s">
        <v>183</v>
      </c>
      <c r="B42" s="64" t="s">
        <v>134</v>
      </c>
      <c r="C42" s="27" t="s">
        <v>184</v>
      </c>
      <c r="D42" s="28">
        <v>41000</v>
      </c>
      <c r="E42" s="65" t="s">
        <v>45</v>
      </c>
      <c r="F42" s="66">
        <f t="shared" si="0"/>
        <v>41000</v>
      </c>
    </row>
    <row r="43" spans="1:6" ht="78.75" x14ac:dyDescent="0.2">
      <c r="A43" s="67" t="s">
        <v>183</v>
      </c>
      <c r="B43" s="64" t="s">
        <v>134</v>
      </c>
      <c r="C43" s="27" t="s">
        <v>185</v>
      </c>
      <c r="D43" s="28">
        <v>5300</v>
      </c>
      <c r="E43" s="65" t="s">
        <v>45</v>
      </c>
      <c r="F43" s="66">
        <f t="shared" si="0"/>
        <v>5300</v>
      </c>
    </row>
    <row r="44" spans="1:6" ht="78.75" x14ac:dyDescent="0.2">
      <c r="A44" s="67" t="s">
        <v>183</v>
      </c>
      <c r="B44" s="64" t="s">
        <v>134</v>
      </c>
      <c r="C44" s="27" t="s">
        <v>186</v>
      </c>
      <c r="D44" s="28">
        <v>1500</v>
      </c>
      <c r="E44" s="65" t="s">
        <v>45</v>
      </c>
      <c r="F44" s="66">
        <f t="shared" si="0"/>
        <v>1500</v>
      </c>
    </row>
    <row r="45" spans="1:6" ht="33.75" x14ac:dyDescent="0.2">
      <c r="A45" s="25" t="s">
        <v>159</v>
      </c>
      <c r="B45" s="64" t="s">
        <v>134</v>
      </c>
      <c r="C45" s="27" t="s">
        <v>187</v>
      </c>
      <c r="D45" s="28">
        <v>20000</v>
      </c>
      <c r="E45" s="65" t="s">
        <v>45</v>
      </c>
      <c r="F45" s="66">
        <f t="shared" si="0"/>
        <v>20000</v>
      </c>
    </row>
    <row r="46" spans="1:6" ht="56.25" x14ac:dyDescent="0.2">
      <c r="A46" s="25" t="s">
        <v>188</v>
      </c>
      <c r="B46" s="64" t="s">
        <v>134</v>
      </c>
      <c r="C46" s="27" t="s">
        <v>189</v>
      </c>
      <c r="D46" s="28">
        <v>5000</v>
      </c>
      <c r="E46" s="65" t="s">
        <v>45</v>
      </c>
      <c r="F46" s="66">
        <f t="shared" si="0"/>
        <v>5000</v>
      </c>
    </row>
    <row r="47" spans="1:6" ht="90" x14ac:dyDescent="0.2">
      <c r="A47" s="67" t="s">
        <v>190</v>
      </c>
      <c r="B47" s="64" t="s">
        <v>134</v>
      </c>
      <c r="C47" s="27" t="s">
        <v>191</v>
      </c>
      <c r="D47" s="28">
        <v>20000</v>
      </c>
      <c r="E47" s="65" t="s">
        <v>45</v>
      </c>
      <c r="F47" s="66">
        <f t="shared" si="0"/>
        <v>20000</v>
      </c>
    </row>
    <row r="48" spans="1:6" ht="9" customHeight="1" x14ac:dyDescent="0.2">
      <c r="A48" s="68"/>
      <c r="B48" s="69"/>
      <c r="C48" s="70"/>
      <c r="D48" s="71"/>
      <c r="E48" s="69"/>
      <c r="F48" s="69"/>
    </row>
    <row r="49" spans="1:6" ht="13.5" customHeight="1" x14ac:dyDescent="0.2">
      <c r="A49" s="72" t="s">
        <v>192</v>
      </c>
      <c r="B49" s="73" t="s">
        <v>193</v>
      </c>
      <c r="C49" s="74" t="s">
        <v>135</v>
      </c>
      <c r="D49" s="75" t="s">
        <v>45</v>
      </c>
      <c r="E49" s="75">
        <v>520972</v>
      </c>
      <c r="F49" s="76" t="s">
        <v>194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workbookViewId="0">
      <selection activeCell="X9" sqref="X9"/>
    </sheetView>
  </sheetViews>
  <sheetFormatPr defaultRowHeight="12.75" customHeight="1" x14ac:dyDescent="0.2"/>
  <cols>
    <col min="1" max="2" width="5.5703125" customWidth="1"/>
    <col min="3" max="3" width="40.7109375" customWidth="1"/>
    <col min="4" max="5" width="18.7109375" customWidth="1"/>
    <col min="6" max="6" width="1.140625" customWidth="1"/>
    <col min="8" max="8" width="9.140625" customWidth="1"/>
    <col min="9" max="9" width="9.42578125" customWidth="1"/>
    <col min="12" max="12" width="0.85546875" customWidth="1"/>
    <col min="15" max="15" width="0.7109375" customWidth="1"/>
    <col min="18" max="18" width="1.140625" customWidth="1"/>
  </cols>
  <sheetData>
    <row r="1" spans="1:18" ht="11.1" customHeight="1" thickBot="1" x14ac:dyDescent="0.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86.25" customHeight="1" thickTop="1" thickBot="1" x14ac:dyDescent="0.3">
      <c r="A2" s="77"/>
      <c r="B2" s="122" t="s">
        <v>216</v>
      </c>
      <c r="C2" s="122"/>
      <c r="D2" s="122"/>
      <c r="E2" s="120" t="s">
        <v>23</v>
      </c>
      <c r="F2" s="120"/>
      <c r="G2" s="120" t="s">
        <v>195</v>
      </c>
      <c r="H2" s="120"/>
      <c r="I2" s="120"/>
      <c r="J2" s="120" t="s">
        <v>25</v>
      </c>
      <c r="K2" s="120"/>
      <c r="L2" s="120"/>
      <c r="M2" s="120" t="s">
        <v>26</v>
      </c>
      <c r="N2" s="120"/>
      <c r="O2" s="120"/>
      <c r="P2" s="121" t="s">
        <v>27</v>
      </c>
      <c r="Q2" s="121"/>
      <c r="R2" s="121"/>
    </row>
    <row r="3" spans="1:18" ht="21" customHeight="1" thickTop="1" thickBot="1" x14ac:dyDescent="0.3">
      <c r="A3" s="77"/>
      <c r="B3" s="122" t="s">
        <v>205</v>
      </c>
      <c r="C3" s="122"/>
      <c r="D3" s="122"/>
      <c r="E3" s="120" t="s">
        <v>217</v>
      </c>
      <c r="F3" s="120"/>
      <c r="G3" s="120" t="s">
        <v>207</v>
      </c>
      <c r="H3" s="120"/>
      <c r="I3" s="120"/>
      <c r="J3" s="120" t="s">
        <v>28</v>
      </c>
      <c r="K3" s="120"/>
      <c r="L3" s="120"/>
      <c r="M3" s="120" t="s">
        <v>29</v>
      </c>
      <c r="N3" s="120"/>
      <c r="O3" s="120"/>
      <c r="P3" s="121" t="s">
        <v>30</v>
      </c>
      <c r="Q3" s="121"/>
      <c r="R3" s="121"/>
    </row>
    <row r="4" spans="1:18" ht="30.75" customHeight="1" thickTop="1" x14ac:dyDescent="0.25">
      <c r="A4" s="78"/>
      <c r="B4" s="123" t="s">
        <v>218</v>
      </c>
      <c r="C4" s="123"/>
      <c r="D4" s="123"/>
      <c r="E4" s="118" t="s">
        <v>196</v>
      </c>
      <c r="F4" s="118"/>
      <c r="G4" s="118" t="s">
        <v>219</v>
      </c>
      <c r="H4" s="118"/>
      <c r="I4" s="118"/>
      <c r="J4" s="119">
        <f>J5</f>
        <v>0</v>
      </c>
      <c r="K4" s="119"/>
      <c r="L4" s="119"/>
      <c r="M4" s="119">
        <f>M5</f>
        <v>-520972</v>
      </c>
      <c r="N4" s="119"/>
      <c r="O4" s="119"/>
      <c r="P4" s="117">
        <v>-520972</v>
      </c>
      <c r="Q4" s="117"/>
      <c r="R4" s="117"/>
    </row>
    <row r="5" spans="1:18" ht="18.75" customHeight="1" x14ac:dyDescent="0.25">
      <c r="A5" s="78"/>
      <c r="B5" s="116" t="s">
        <v>220</v>
      </c>
      <c r="C5" s="116"/>
      <c r="D5" s="116"/>
      <c r="E5" s="113">
        <v>700</v>
      </c>
      <c r="F5" s="113"/>
      <c r="G5" s="113" t="s">
        <v>221</v>
      </c>
      <c r="H5" s="113"/>
      <c r="I5" s="113"/>
      <c r="J5" s="117">
        <f>J6</f>
        <v>0</v>
      </c>
      <c r="K5" s="117"/>
      <c r="L5" s="117"/>
      <c r="M5" s="117">
        <f>M6</f>
        <v>-520972</v>
      </c>
      <c r="N5" s="117"/>
      <c r="O5" s="117"/>
      <c r="P5" s="117">
        <v>-520972</v>
      </c>
      <c r="Q5" s="117"/>
      <c r="R5" s="117"/>
    </row>
    <row r="6" spans="1:18" ht="18.75" customHeight="1" x14ac:dyDescent="0.25">
      <c r="A6" s="78"/>
      <c r="B6" s="116" t="s">
        <v>222</v>
      </c>
      <c r="C6" s="116"/>
      <c r="D6" s="116"/>
      <c r="E6" s="113">
        <v>700</v>
      </c>
      <c r="F6" s="113"/>
      <c r="G6" s="113" t="s">
        <v>223</v>
      </c>
      <c r="H6" s="113"/>
      <c r="I6" s="113"/>
      <c r="J6" s="117">
        <v>0</v>
      </c>
      <c r="K6" s="117"/>
      <c r="L6" s="117"/>
      <c r="M6" s="117">
        <v>-520972</v>
      </c>
      <c r="N6" s="117"/>
      <c r="O6" s="117"/>
      <c r="P6" s="117">
        <v>-520972</v>
      </c>
      <c r="Q6" s="117"/>
      <c r="R6" s="117"/>
    </row>
    <row r="7" spans="1:18" ht="22.5" customHeight="1" x14ac:dyDescent="0.25">
      <c r="A7" s="78"/>
      <c r="B7" s="116" t="s">
        <v>224</v>
      </c>
      <c r="C7" s="116"/>
      <c r="D7" s="116"/>
      <c r="E7" s="113">
        <v>710</v>
      </c>
      <c r="F7" s="113"/>
      <c r="G7" s="113" t="s">
        <v>225</v>
      </c>
      <c r="H7" s="113"/>
      <c r="I7" s="113"/>
      <c r="J7" s="117">
        <v>-10709700</v>
      </c>
      <c r="K7" s="117"/>
      <c r="L7" s="117"/>
      <c r="M7" s="117">
        <v>-682219.55</v>
      </c>
      <c r="N7" s="117"/>
      <c r="O7" s="117"/>
      <c r="P7" s="113" t="s">
        <v>33</v>
      </c>
      <c r="Q7" s="113"/>
      <c r="R7" s="113"/>
    </row>
    <row r="8" spans="1:18" ht="20.25" customHeight="1" x14ac:dyDescent="0.25">
      <c r="A8" s="78"/>
      <c r="B8" s="116" t="s">
        <v>226</v>
      </c>
      <c r="C8" s="116"/>
      <c r="D8" s="116"/>
      <c r="E8" s="113">
        <v>710</v>
      </c>
      <c r="F8" s="113"/>
      <c r="G8" s="113" t="s">
        <v>227</v>
      </c>
      <c r="H8" s="113"/>
      <c r="I8" s="113"/>
      <c r="J8" s="117">
        <v>-10709700</v>
      </c>
      <c r="K8" s="117"/>
      <c r="L8" s="117"/>
      <c r="M8" s="117">
        <v>-682219.55</v>
      </c>
      <c r="N8" s="117"/>
      <c r="O8" s="117"/>
      <c r="P8" s="113" t="s">
        <v>33</v>
      </c>
      <c r="Q8" s="113"/>
      <c r="R8" s="113"/>
    </row>
    <row r="9" spans="1:18" ht="29.25" customHeight="1" x14ac:dyDescent="0.25">
      <c r="A9" s="78"/>
      <c r="B9" s="116" t="s">
        <v>228</v>
      </c>
      <c r="C9" s="116"/>
      <c r="D9" s="116"/>
      <c r="E9" s="113">
        <v>710</v>
      </c>
      <c r="F9" s="113"/>
      <c r="G9" s="113" t="s">
        <v>229</v>
      </c>
      <c r="H9" s="113"/>
      <c r="I9" s="113"/>
      <c r="J9" s="117">
        <v>-10709700</v>
      </c>
      <c r="K9" s="117"/>
      <c r="L9" s="117"/>
      <c r="M9" s="117">
        <v>-682219.55</v>
      </c>
      <c r="N9" s="117"/>
      <c r="O9" s="117"/>
      <c r="P9" s="113" t="s">
        <v>33</v>
      </c>
      <c r="Q9" s="113"/>
      <c r="R9" s="113"/>
    </row>
    <row r="10" spans="1:18" ht="30.75" customHeight="1" x14ac:dyDescent="0.25">
      <c r="A10" s="78"/>
      <c r="B10" s="116" t="s">
        <v>197</v>
      </c>
      <c r="C10" s="116"/>
      <c r="D10" s="116"/>
      <c r="E10" s="113">
        <v>710</v>
      </c>
      <c r="F10" s="113"/>
      <c r="G10" s="113" t="s">
        <v>230</v>
      </c>
      <c r="H10" s="113"/>
      <c r="I10" s="113"/>
      <c r="J10" s="117">
        <v>-10709700</v>
      </c>
      <c r="K10" s="117"/>
      <c r="L10" s="117"/>
      <c r="M10" s="117">
        <v>-682219.55</v>
      </c>
      <c r="N10" s="117"/>
      <c r="O10" s="117"/>
      <c r="P10" s="113" t="s">
        <v>33</v>
      </c>
      <c r="Q10" s="113"/>
      <c r="R10" s="113"/>
    </row>
    <row r="11" spans="1:18" ht="22.5" customHeight="1" x14ac:dyDescent="0.25">
      <c r="A11" s="78"/>
      <c r="B11" s="116" t="s">
        <v>231</v>
      </c>
      <c r="C11" s="116"/>
      <c r="D11" s="116"/>
      <c r="E11" s="113">
        <v>720</v>
      </c>
      <c r="F11" s="113"/>
      <c r="G11" s="113" t="s">
        <v>232</v>
      </c>
      <c r="H11" s="113"/>
      <c r="I11" s="113"/>
      <c r="J11" s="117">
        <v>10709700</v>
      </c>
      <c r="K11" s="117"/>
      <c r="L11" s="117"/>
      <c r="M11" s="117">
        <f>M12</f>
        <v>161247.54999999999</v>
      </c>
      <c r="N11" s="117"/>
      <c r="O11" s="117"/>
      <c r="P11" s="113" t="s">
        <v>33</v>
      </c>
      <c r="Q11" s="113"/>
      <c r="R11" s="113"/>
    </row>
    <row r="12" spans="1:18" ht="24.6" customHeight="1" x14ac:dyDescent="0.25">
      <c r="A12" s="78"/>
      <c r="B12" s="116" t="s">
        <v>233</v>
      </c>
      <c r="C12" s="116"/>
      <c r="D12" s="116"/>
      <c r="E12" s="113">
        <v>720</v>
      </c>
      <c r="F12" s="113"/>
      <c r="G12" s="113" t="s">
        <v>234</v>
      </c>
      <c r="H12" s="113"/>
      <c r="I12" s="113"/>
      <c r="J12" s="117">
        <v>10709700</v>
      </c>
      <c r="K12" s="117"/>
      <c r="L12" s="117"/>
      <c r="M12" s="117">
        <f>M13</f>
        <v>161247.54999999999</v>
      </c>
      <c r="N12" s="117"/>
      <c r="O12" s="117"/>
      <c r="P12" s="113" t="s">
        <v>33</v>
      </c>
      <c r="Q12" s="113"/>
      <c r="R12" s="113"/>
    </row>
    <row r="13" spans="1:18" ht="30.75" customHeight="1" x14ac:dyDescent="0.25">
      <c r="A13" s="78"/>
      <c r="B13" s="116" t="s">
        <v>235</v>
      </c>
      <c r="C13" s="116"/>
      <c r="D13" s="116"/>
      <c r="E13" s="113">
        <v>720</v>
      </c>
      <c r="F13" s="113"/>
      <c r="G13" s="113" t="s">
        <v>236</v>
      </c>
      <c r="H13" s="113"/>
      <c r="I13" s="113"/>
      <c r="J13" s="117">
        <v>10709700</v>
      </c>
      <c r="K13" s="117"/>
      <c r="L13" s="117"/>
      <c r="M13" s="117">
        <f>M14</f>
        <v>161247.54999999999</v>
      </c>
      <c r="N13" s="117"/>
      <c r="O13" s="117"/>
      <c r="P13" s="113" t="s">
        <v>33</v>
      </c>
      <c r="Q13" s="113"/>
      <c r="R13" s="113"/>
    </row>
    <row r="14" spans="1:18" ht="37.5" customHeight="1" x14ac:dyDescent="0.25">
      <c r="A14" s="78"/>
      <c r="B14" s="116" t="s">
        <v>198</v>
      </c>
      <c r="C14" s="116"/>
      <c r="D14" s="116"/>
      <c r="E14" s="113">
        <v>720</v>
      </c>
      <c r="F14" s="113"/>
      <c r="G14" s="113" t="s">
        <v>237</v>
      </c>
      <c r="H14" s="113"/>
      <c r="I14" s="113"/>
      <c r="J14" s="117">
        <v>10709700</v>
      </c>
      <c r="K14" s="117"/>
      <c r="L14" s="117"/>
      <c r="M14" s="117">
        <v>161247.54999999999</v>
      </c>
      <c r="N14" s="117"/>
      <c r="O14" s="117"/>
      <c r="P14" s="113" t="s">
        <v>33</v>
      </c>
      <c r="Q14" s="113"/>
      <c r="R14" s="113"/>
    </row>
    <row r="15" spans="1:18" ht="15.75" customHeight="1" x14ac:dyDescent="0.25">
      <c r="A15" s="78"/>
      <c r="B15" s="79"/>
      <c r="C15" s="80"/>
      <c r="D15" s="114"/>
      <c r="E15" s="114"/>
      <c r="F15" s="114"/>
      <c r="G15" s="114"/>
      <c r="H15" s="114"/>
      <c r="I15" s="80"/>
      <c r="J15" s="81"/>
      <c r="K15" s="80"/>
      <c r="L15" s="115" t="s">
        <v>238</v>
      </c>
      <c r="M15" s="115"/>
      <c r="N15" s="115"/>
      <c r="O15" s="115"/>
      <c r="P15" s="115"/>
      <c r="Q15" s="115"/>
      <c r="R15" s="80"/>
    </row>
    <row r="16" spans="1:18" ht="24.6" customHeight="1" x14ac:dyDescent="0.25">
      <c r="A16" s="112" t="s">
        <v>239</v>
      </c>
      <c r="B16" s="112"/>
      <c r="C16" s="112"/>
      <c r="D16" s="114"/>
      <c r="E16" s="114"/>
      <c r="F16" s="114"/>
      <c r="G16" s="114"/>
      <c r="H16" s="114"/>
      <c r="I16" s="106"/>
      <c r="J16" s="106"/>
      <c r="K16" s="106"/>
      <c r="L16" s="115"/>
      <c r="M16" s="115"/>
      <c r="N16" s="115"/>
      <c r="O16" s="115"/>
      <c r="P16" s="115"/>
      <c r="Q16" s="115"/>
      <c r="R16" s="78"/>
    </row>
    <row r="17" spans="1:18" ht="15.75" customHeight="1" x14ac:dyDescent="0.25">
      <c r="A17" s="106"/>
      <c r="B17" s="106"/>
      <c r="C17" s="106"/>
      <c r="D17" s="107" t="s">
        <v>240</v>
      </c>
      <c r="E17" s="107"/>
      <c r="F17" s="107"/>
      <c r="G17" s="107"/>
      <c r="H17" s="107"/>
      <c r="I17" s="106"/>
      <c r="J17" s="106"/>
      <c r="K17" s="106"/>
      <c r="L17" s="107" t="s">
        <v>241</v>
      </c>
      <c r="M17" s="107"/>
      <c r="N17" s="107"/>
      <c r="O17" s="107"/>
      <c r="P17" s="107"/>
      <c r="Q17" s="107"/>
      <c r="R17" s="78"/>
    </row>
    <row r="18" spans="1:18" ht="15.75" customHeight="1" x14ac:dyDescent="0.25">
      <c r="A18" s="112" t="s">
        <v>242</v>
      </c>
      <c r="B18" s="112"/>
      <c r="C18" s="112"/>
      <c r="D18" s="110"/>
      <c r="E18" s="110"/>
      <c r="F18" s="110"/>
      <c r="G18" s="110"/>
      <c r="H18" s="110"/>
      <c r="I18" s="106"/>
      <c r="J18" s="106"/>
      <c r="K18" s="106"/>
      <c r="L18" s="111" t="s">
        <v>243</v>
      </c>
      <c r="M18" s="111"/>
      <c r="N18" s="111"/>
      <c r="O18" s="111"/>
      <c r="P18" s="111"/>
      <c r="Q18" s="111"/>
      <c r="R18" s="78"/>
    </row>
    <row r="19" spans="1:18" ht="24.6" customHeight="1" x14ac:dyDescent="0.25">
      <c r="A19" s="106"/>
      <c r="B19" s="106"/>
      <c r="C19" s="106"/>
      <c r="D19" s="107" t="s">
        <v>240</v>
      </c>
      <c r="E19" s="107"/>
      <c r="F19" s="107"/>
      <c r="G19" s="107"/>
      <c r="H19" s="107"/>
      <c r="I19" s="106"/>
      <c r="J19" s="106"/>
      <c r="K19" s="106"/>
      <c r="L19" s="107" t="s">
        <v>241</v>
      </c>
      <c r="M19" s="107"/>
      <c r="N19" s="107"/>
      <c r="O19" s="107"/>
      <c r="P19" s="107"/>
      <c r="Q19" s="107"/>
      <c r="R19" s="78"/>
    </row>
    <row r="20" spans="1:18" ht="15.75" customHeight="1" x14ac:dyDescent="0.25">
      <c r="A20" s="109" t="s">
        <v>244</v>
      </c>
      <c r="B20" s="109"/>
      <c r="C20" s="109"/>
      <c r="D20" s="110"/>
      <c r="E20" s="110"/>
      <c r="F20" s="110"/>
      <c r="G20" s="110"/>
      <c r="H20" s="110"/>
      <c r="I20" s="106"/>
      <c r="J20" s="106"/>
      <c r="K20" s="106"/>
      <c r="L20" s="111" t="s">
        <v>245</v>
      </c>
      <c r="M20" s="111"/>
      <c r="N20" s="111"/>
      <c r="O20" s="111"/>
      <c r="P20" s="111"/>
      <c r="Q20" s="111"/>
      <c r="R20" s="78"/>
    </row>
    <row r="21" spans="1:18" ht="24.6" customHeight="1" x14ac:dyDescent="0.25">
      <c r="A21" s="106"/>
      <c r="B21" s="106"/>
      <c r="C21" s="106"/>
      <c r="D21" s="107" t="s">
        <v>240</v>
      </c>
      <c r="E21" s="107"/>
      <c r="F21" s="107"/>
      <c r="G21" s="107"/>
      <c r="H21" s="107"/>
      <c r="I21" s="106"/>
      <c r="J21" s="106"/>
      <c r="K21" s="106"/>
      <c r="L21" s="107" t="s">
        <v>241</v>
      </c>
      <c r="M21" s="107"/>
      <c r="N21" s="107"/>
      <c r="O21" s="107"/>
      <c r="P21" s="107"/>
      <c r="Q21" s="107"/>
      <c r="R21" s="78"/>
    </row>
    <row r="22" spans="1:18" ht="24.6" customHeight="1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15.75" x14ac:dyDescent="0.25">
      <c r="A23" s="78"/>
      <c r="B23" s="108" t="s">
        <v>246</v>
      </c>
      <c r="C23" s="108"/>
      <c r="D23" s="108"/>
      <c r="E23" s="10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36" spans="1:6" ht="12.75" customHeight="1" x14ac:dyDescent="0.2">
      <c r="A36" s="12"/>
      <c r="D36" s="2"/>
      <c r="E36" s="2"/>
      <c r="F36" s="8"/>
    </row>
  </sheetData>
  <mergeCells count="103"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B4:D4"/>
    <mergeCell ref="E4:F4"/>
    <mergeCell ref="G6:I6"/>
    <mergeCell ref="J6:L6"/>
    <mergeCell ref="M6:O6"/>
    <mergeCell ref="P6:R6"/>
    <mergeCell ref="B7:D7"/>
    <mergeCell ref="E7:F7"/>
    <mergeCell ref="G7:I7"/>
    <mergeCell ref="M7:O7"/>
    <mergeCell ref="P7:R7"/>
    <mergeCell ref="B6:D6"/>
    <mergeCell ref="E6:F6"/>
    <mergeCell ref="J7:L7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B8:D8"/>
    <mergeCell ref="E8:F8"/>
    <mergeCell ref="P10:R10"/>
    <mergeCell ref="B11:D11"/>
    <mergeCell ref="E11:F11"/>
    <mergeCell ref="G11:I11"/>
    <mergeCell ref="J11:L11"/>
    <mergeCell ref="M11:O11"/>
    <mergeCell ref="P11:R11"/>
    <mergeCell ref="J10:L10"/>
    <mergeCell ref="B10:D10"/>
    <mergeCell ref="E10:F10"/>
    <mergeCell ref="G10:I10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</mergeCells>
  <conditionalFormatting sqref="F12:F14 E10:F10 E12">
    <cfRule type="cellIs" priority="1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199</v>
      </c>
      <c r="B1" t="s">
        <v>200</v>
      </c>
    </row>
    <row r="2" spans="1:2" x14ac:dyDescent="0.2">
      <c r="A2" t="s">
        <v>201</v>
      </c>
      <c r="B2" t="s">
        <v>202</v>
      </c>
    </row>
    <row r="3" spans="1:2" x14ac:dyDescent="0.2">
      <c r="A3" t="s">
        <v>203</v>
      </c>
      <c r="B3" t="s">
        <v>6</v>
      </c>
    </row>
    <row r="4" spans="1:2" x14ac:dyDescent="0.2">
      <c r="A4" t="s">
        <v>204</v>
      </c>
      <c r="B4" t="s">
        <v>205</v>
      </c>
    </row>
    <row r="5" spans="1:2" x14ac:dyDescent="0.2">
      <c r="A5" t="s">
        <v>206</v>
      </c>
      <c r="B5" t="s">
        <v>207</v>
      </c>
    </row>
    <row r="6" spans="1:2" x14ac:dyDescent="0.2">
      <c r="A6" t="s">
        <v>208</v>
      </c>
      <c r="B6" t="s">
        <v>200</v>
      </c>
    </row>
    <row r="7" spans="1:2" x14ac:dyDescent="0.2">
      <c r="A7" t="s">
        <v>209</v>
      </c>
      <c r="B7" t="s">
        <v>210</v>
      </c>
    </row>
    <row r="8" spans="1:2" x14ac:dyDescent="0.2">
      <c r="A8" t="s">
        <v>211</v>
      </c>
      <c r="B8" t="s">
        <v>210</v>
      </c>
    </row>
    <row r="9" spans="1:2" x14ac:dyDescent="0.2">
      <c r="A9" t="s">
        <v>212</v>
      </c>
      <c r="B9" t="s">
        <v>213</v>
      </c>
    </row>
    <row r="10" spans="1:2" x14ac:dyDescent="0.2">
      <c r="A10" t="s">
        <v>214</v>
      </c>
      <c r="B10" t="s">
        <v>19</v>
      </c>
    </row>
    <row r="11" spans="1:2" x14ac:dyDescent="0.2">
      <c r="A11" t="s">
        <v>215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rep:2.54.0.145</dc:description>
  <cp:lastModifiedBy>Литта</cp:lastModifiedBy>
  <dcterms:created xsi:type="dcterms:W3CDTF">2022-04-26T07:20:28Z</dcterms:created>
  <dcterms:modified xsi:type="dcterms:W3CDTF">2022-04-26T08:51:05Z</dcterms:modified>
</cp:coreProperties>
</file>