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<sst xmlns="http://schemas.openxmlformats.org/spreadsheetml/2006/main" count="958" uniqueCount="491">
  <si>
    <t>951 1101 0000000 000 000</t>
  </si>
  <si>
    <t>951 1101 7950000 000 000</t>
  </si>
  <si>
    <t>951 1101 7951500 000 000</t>
  </si>
  <si>
    <t/>
  </si>
  <si>
    <t xml:space="preserve">Заведующий сектором экономики и финансов  _________________________   </t>
  </si>
  <si>
    <t>Долгова А.В.</t>
  </si>
  <si>
    <t>Главный бухгалтер _____________________   Гончарова И.В.</t>
  </si>
  <si>
    <t>951 0104 5210215 000 000</t>
  </si>
  <si>
    <t>951 0502 7950000 000 000</t>
  </si>
  <si>
    <t>951 0503 7950000 000 000</t>
  </si>
  <si>
    <t>951 0801 7950000 000 000</t>
  </si>
  <si>
    <t>Наименование показателя</t>
  </si>
  <si>
    <t>Код строки</t>
  </si>
  <si>
    <t>Утвержденные бюджетные назначения</t>
  </si>
  <si>
    <t xml:space="preserve">Исполнено </t>
  </si>
  <si>
    <t>5</t>
  </si>
  <si>
    <t>КОДЫ</t>
  </si>
  <si>
    <t>Форма по ОКУД</t>
  </si>
  <si>
    <t>Дата</t>
  </si>
  <si>
    <t>по ОКПО</t>
  </si>
  <si>
    <t>по ОКАТО</t>
  </si>
  <si>
    <t>_</t>
  </si>
  <si>
    <t>1. ДОХОДЫ БЮДЖЕТА</t>
  </si>
  <si>
    <t>2. РАСХОДЫ БЮДЖЕТА</t>
  </si>
  <si>
    <t>Исполнено</t>
  </si>
  <si>
    <t>х</t>
  </si>
  <si>
    <t>X</t>
  </si>
  <si>
    <t>Периодичность: месячная</t>
  </si>
  <si>
    <t>Неисполненные назначения</t>
  </si>
  <si>
    <t>0503117</t>
  </si>
  <si>
    <t>ОТЧЕТ  ОБ ИСПОЛНЕНИИ БЮДЖЕТА</t>
  </si>
  <si>
    <t>Наименование публично-правового образования</t>
  </si>
  <si>
    <t>Единица измерения:руб.</t>
  </si>
  <si>
    <t>Форма 0503117с.3</t>
  </si>
  <si>
    <t>Глава по БК</t>
  </si>
  <si>
    <t>951</t>
  </si>
  <si>
    <t>Наименование финансового органа</t>
  </si>
  <si>
    <t>Код дохода по бюджетной классификации</t>
  </si>
  <si>
    <t>Форма 0503117 с.2</t>
  </si>
  <si>
    <t>Код расхода по бюджетной классификации</t>
  </si>
  <si>
    <t>Изменение остатков средств</t>
  </si>
  <si>
    <t>Код источника финансирования дефицита бюджета по бюджетной классификации</t>
  </si>
  <si>
    <t>3. ИСТОЧНИКИ ФИНАНСИРОВАНИЯ ДЕФИЦИТА БЮДЖЕТА</t>
  </si>
  <si>
    <t> Доходы бюджета - всего</t>
  </si>
  <si>
    <t> НАЛОГИ НА ПРИБЫЛЬ, ДОХОДЫ</t>
  </si>
  <si>
    <t> Налог на доходы физических лиц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</si>
  <si>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</si>
  <si>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</si>
  <si>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</si>
  <si>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</si>
  <si>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Единый сельскохозяйственный налог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</si>
  <si>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</si>
  <si>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</si>
  <si>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</si>
  <si>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</si>
  <si>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</si>
  <si>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</si>
  <si>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</si>
  <si>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</si>
  <si>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</si>
  <si>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</si>
  <si>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</si>
  <si>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</si>
  <si>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</si>
  <si>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</si>
  <si>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</si>
  <si>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</si>
  <si>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Субвенции бюджетам субъектов Российской Федерации и муниципальных образований</t>
  </si>
  <si>
    <t> Субвенции бюджетам на осуществление первичного воинского учета на территориях, где отсутствуют военные комиссариаты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</si>
  <si>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</si>
  <si>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Иные межбюджетные трансферты</t>
  </si>
  <si>
    <t> 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</si>
  <si>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182 1 00 00000 00 0000 000</t>
  </si>
  <si>
    <t>182 1 01 00000 00 0000 000</t>
  </si>
  <si>
    <t>182 1 01 02000 01 0000 110</t>
  </si>
  <si>
    <t>182 1 05 00000 00 0000 000</t>
  </si>
  <si>
    <t>182 1 05 01000 00 0000 110</t>
  </si>
  <si>
    <t>182 1 05 01010 01 0000 110</t>
  </si>
  <si>
    <t>182 1 05 01020 01 0000 110</t>
  </si>
  <si>
    <t>182 1 05 03000 01 0000 110</t>
  </si>
  <si>
    <t>182 1 06 00000 00 0000 000</t>
  </si>
  <si>
    <t>182 1 06 01000 00 0000 110</t>
  </si>
  <si>
    <t>182 1 06 01030 10 0000 110</t>
  </si>
  <si>
    <t>182 1 06 01030 10 1000 110</t>
  </si>
  <si>
    <t>182 1 06 01030 10 2000 110</t>
  </si>
  <si>
    <t>182 1 06 06000 00 0000 110</t>
  </si>
  <si>
    <t>182 1 06 06010 00 0000 110</t>
  </si>
  <si>
    <t>182 1 06 06013 10 0000 110</t>
  </si>
  <si>
    <t>182 1 06 06013 10 1000 110</t>
  </si>
  <si>
    <t>182 1 06 06013 10 2000 110</t>
  </si>
  <si>
    <t>182 1 06 06020 00 0000 110</t>
  </si>
  <si>
    <t>182 1 06 06023 10 0000 110</t>
  </si>
  <si>
    <t>182 1 06 06023 10 1000 110</t>
  </si>
  <si>
    <t>815 1 00 00000 00 0000 000</t>
  </si>
  <si>
    <t>815 1 11 00000 00 0000 000</t>
  </si>
  <si>
    <t>815 1 11 05000 00 0000 120</t>
  </si>
  <si>
    <t>815 1 11 05010 00 0000 120</t>
  </si>
  <si>
    <t>951 1 00 00000 00 0000 000</t>
  </si>
  <si>
    <t>951 1 08 00000 00 0000 000</t>
  </si>
  <si>
    <t>951 1 08 04000 01 0000 110</t>
  </si>
  <si>
    <t>951 1 08 04020 01 1000 110</t>
  </si>
  <si>
    <t>951 1 11 00000 00 0000 000</t>
  </si>
  <si>
    <t>951 1 11 05000 00 0000 120</t>
  </si>
  <si>
    <t>951 2 00 00000 00 0000 000</t>
  </si>
  <si>
    <t>951 2 02 00000 00 0000 000</t>
  </si>
  <si>
    <t>951 2 02 03000 00 0000 151</t>
  </si>
  <si>
    <t>951 2 02 03015 00 0000 151</t>
  </si>
  <si>
    <t>951 2 02 03015 10 0000 151</t>
  </si>
  <si>
    <t>951 2 02 04000 00 0000 151</t>
  </si>
  <si>
    <t>951 2 02 04012 00 0000 151</t>
  </si>
  <si>
    <t>951 2 02 04012 10 0000 151</t>
  </si>
  <si>
    <t>010</t>
  </si>
  <si>
    <t>951 0000 0000000 000 000</t>
  </si>
  <si>
    <t>951 0100 0000000 000 000</t>
  </si>
  <si>
    <t>951 0102 0000000 000 000</t>
  </si>
  <si>
    <t>951 0102 0020000 000 000</t>
  </si>
  <si>
    <t>951 0102 0020300 000 000</t>
  </si>
  <si>
    <t>951 0104 0000000 000 000</t>
  </si>
  <si>
    <t>951 0104 0020000 000 000</t>
  </si>
  <si>
    <t>951 0104 0020400 000 000</t>
  </si>
  <si>
    <t>951 0200 0000000 000 000</t>
  </si>
  <si>
    <t>951 0203 0000000 000 000</t>
  </si>
  <si>
    <t>951 0203 0010000 000 000</t>
  </si>
  <si>
    <t>951 0203 0013600 000 000</t>
  </si>
  <si>
    <t>951 0300 0000000 000 000</t>
  </si>
  <si>
    <t>951 0309 0000000 000 000</t>
  </si>
  <si>
    <t>951 0400 0000000 000 000</t>
  </si>
  <si>
    <t>951 0412 0000000 000 000</t>
  </si>
  <si>
    <t>951 0500 0000000 000 000</t>
  </si>
  <si>
    <t>951 0502 0000000 000 000</t>
  </si>
  <si>
    <t>951 0503 0000000 000 000</t>
  </si>
  <si>
    <t>951 0800 0000000 000 000</t>
  </si>
  <si>
    <t>951 0801 0000000 000 000</t>
  </si>
  <si>
    <t>951 1100 0000000 000 000</t>
  </si>
  <si>
    <t> Рacходы бюджета - всего</t>
  </si>
  <si>
    <t> Общегосударственные вопросы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</si>
  <si>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</si>
  <si>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Глава муниципального образования</t>
  </si>
  <si>
    <t> Расходы</t>
  </si>
  <si>
    <t> Заработная плата</t>
  </si>
  <si>
    <t> Прочие выплаты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</si>
  <si>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</si>
  <si>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Центральный аппарат</t>
  </si>
  <si>
    <t> Услуги связи</t>
  </si>
  <si>
    <t> Коммунальные услуги</t>
  </si>
  <si>
    <t> Прочие расходы</t>
  </si>
  <si>
    <t> Поступление нефинансовых активов</t>
  </si>
  <si>
    <t> Увеличение стоимости основных средств</t>
  </si>
  <si>
    <t> Увеличение стоимости материальных запасов</t>
  </si>
  <si>
    <t> Другие общегосударственные вопросы</t>
  </si>
  <si>
    <t> Реализация государственных функций, связанных с общегосударственным управлением</t>
  </si>
  <si>
    <t> Национальная оборона</t>
  </si>
  <si>
    <t> Мобилизационная и вневойсковая подготовка</t>
  </si>
  <si>
    <t> Руководство и управление в сфере установленных функций</t>
  </si>
  <si>
    <t> Осуществление первичного воинского учета на территориях, где отсутствуют военные комиссариаты</t>
  </si>
  <si>
    <t> Национальная безопасность и правоохранительная деятельность</t>
  </si>
  <si>
    <t> Национальная экономика</t>
  </si>
  <si>
    <t> Другие вопросы в области национальной экономики</t>
  </si>
  <si>
    <t> Жилищно-коммунальное хозяйство</t>
  </si>
  <si>
    <t> Межбюджетные трансферты</t>
  </si>
  <si>
    <t> Коммунальное хозяйство</t>
  </si>
  <si>
    <t> Благоустройство</t>
  </si>
  <si>
    <t> Культура</t>
  </si>
  <si>
    <t> Физическая культура и спорт</t>
  </si>
  <si>
    <t> Перечисления другим бюджетам бюджетной системы Российской Федерации</t>
  </si>
  <si>
    <t>Кагальницкого района</t>
  </si>
  <si>
    <t>951 01  05  00  00  00  0000  000</t>
  </si>
  <si>
    <t>951 01  05  02  01  10  0000  510</t>
  </si>
  <si>
    <t>951 01  05  02  01  10  0000  610</t>
  </si>
  <si>
    <t>951 01  05  00  00  00  0000  500</t>
  </si>
  <si>
    <t>951 01  05  02  00  00  0000  500</t>
  </si>
  <si>
    <t>951 01  05  02  01  00  0000  510</t>
  </si>
  <si>
    <t>951 01  05  00  00  00  0000  600</t>
  </si>
  <si>
    <t>951 01  05  02  00  00  0000  600</t>
  </si>
  <si>
    <t>951 01  05  02  01  00  0000  610</t>
  </si>
  <si>
    <t>Источники финансирования дефицита бюджета - всего</t>
  </si>
  <si>
    <t>В том числе                 источники внутреннего финансирования бюджета</t>
  </si>
  <si>
    <t>Источники внешнего финансирования бюджета</t>
  </si>
  <si>
    <t>Увеличение остатков средств бюджета</t>
  </si>
  <si>
    <t>Увеличение прочих остатков средств бюджета</t>
  </si>
  <si>
    <t>Увеличение прочих остатков денежных средств бюджета</t>
  </si>
  <si>
    <t>Увеличение прочих остатков денежных средств бюджета поселения</t>
  </si>
  <si>
    <t>Уменьшение остатков средств бюджета</t>
  </si>
  <si>
    <t>Уменьшение прочих остатков средств бюджета</t>
  </si>
  <si>
    <t>Уменьшение прочих остатков денежных средств бюджета</t>
  </si>
  <si>
    <t>Уменьшение прочих остатков денежных средств бюджета поселения</t>
  </si>
  <si>
    <t> НАЛОГОВЫЕ И НЕНАЛОГОВЫЕ ДОХОДЫ</t>
  </si>
  <si>
    <t> 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</si>
  <si>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 Оплата труда и начисления на выплаты по оплате труда</t>
  </si>
  <si>
    <t> Начисления на выплаты по оплате труда</t>
  </si>
  <si>
    <t> Оплата работ, услуг</t>
  </si>
  <si>
    <t> Работы, услуги по содержанию имущества</t>
  </si>
  <si>
    <t> Прочие работы, услуги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</si>
  <si>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</si>
  <si>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 Защита населения и территории от чрезвычайных ситуаций природного и техногенного характера, гражданская оборона</t>
  </si>
  <si>
    <t> Безвозмездные перечисления бюджетам</t>
  </si>
  <si>
    <t>951 0104 5210000 000 000</t>
  </si>
  <si>
    <t>951 0104 5210200 000 000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</si>
  <si>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</si>
  <si>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</si>
  <si>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Дотации бюджетам поселений на выравнивание уровня бюджетной обеспеченности</t>
  </si>
  <si>
    <t>951 2 02 01000 00 0000 151</t>
  </si>
  <si>
    <t>951 2 02 01001 00 0000 151</t>
  </si>
  <si>
    <t>951 2 02 01001 10 0000 151</t>
  </si>
  <si>
    <t>Администрация Мокробатайского сельского поселения</t>
  </si>
  <si>
    <t xml:space="preserve">Бюджет Мокробатайскогоо сельского поселения </t>
  </si>
  <si>
    <t> Администрация Мокробатайского сельского поселения</t>
  </si>
  <si>
    <t> Функционирование высшего должностного лица субъекта Российской Федерации и муниципального образования</t>
  </si>
  <si>
    <t> Муниципальные целевые программы</t>
  </si>
  <si>
    <t> Общеэкономические вопросы</t>
  </si>
  <si>
    <t> Культура, кинематография</t>
  </si>
  <si>
    <t> Физическая культура</t>
  </si>
  <si>
    <t> Результат исполнения бюджета (дефицит "-", профицит "+")</t>
  </si>
  <si>
    <t>951 0113 0000000 000 000</t>
  </si>
  <si>
    <t>951 0113 0920000 000 000</t>
  </si>
  <si>
    <t>951 0309 7950000 000 000</t>
  </si>
  <si>
    <t>951 0309 7951600 000 000</t>
  </si>
  <si>
    <t>951 0401 0000000 000 000</t>
  </si>
  <si>
    <t>951 0401 5210000 000 000</t>
  </si>
  <si>
    <t>951 0401 5210600 000 000</t>
  </si>
  <si>
    <t>951 0412 5210000 000 000</t>
  </si>
  <si>
    <t>951 0412 5210600 000 000</t>
  </si>
  <si>
    <t>951 0502 7951100 000 000</t>
  </si>
  <si>
    <t>951 0503 7951300 000 000</t>
  </si>
  <si>
    <t>951 0801 5210000 000 000</t>
  </si>
  <si>
    <t>951 0801 5210600 000 000</t>
  </si>
  <si>
    <t>951 0801 7951400 000 000</t>
  </si>
  <si>
    <t> Субвенции местным бюджетам на выполнение передаваемых полномочий субъектов Российской Федерации</t>
  </si>
  <si>
    <t> Субвенции бюджетам поселений на выполнение передаваемых полномочий субъектов Российской Федерации</t>
  </si>
  <si>
    <t>02811855</t>
  </si>
  <si>
    <t>182 1 05 01011 01 0000 110</t>
  </si>
  <si>
    <t>182 1 05 01011 01 1000 110</t>
  </si>
  <si>
    <t>182 1 05 01021 01 0000 110</t>
  </si>
  <si>
    <t>182 1 05 03010 01 0000 110</t>
  </si>
  <si>
    <t>951 2 02 03024 00 0000 151</t>
  </si>
  <si>
    <t>951 2 02 03024 10 0000 151</t>
  </si>
  <si>
    <t>914 1 00 00000 00 0000 000</t>
  </si>
  <si>
    <t>914 1 14 00000 00 0000 000</t>
  </si>
  <si>
    <t>914 1 14 06000 00 0000 430</t>
  </si>
  <si>
    <t> ДОХОДЫ ОТ ПРОДАЖИ МАТЕРИАЛЬНЫХ И НЕМАТЕРИАЛЬНЫХ АКТИВОВ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</si>
  <si>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</si>
  <si>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</si>
  <si>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</si>
  <si>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182 1 01 02010 01 0000 110</t>
  </si>
  <si>
    <t>182 1 01 02010 01 1000 110</t>
  </si>
  <si>
    <t>815 1 11 05013 10 0000 120</t>
  </si>
  <si>
    <t>914 1 14 06013 10 0000 430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</si>
  <si>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</si>
  <si>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</si>
  <si>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</si>
  <si>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</si>
  <si>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</si>
  <si>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</si>
  <si>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</si>
  <si>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</si>
  <si>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951 0102 0020300 122 200</t>
  </si>
  <si>
    <t>951 0102 0020300 122 210</t>
  </si>
  <si>
    <t>951 0102 0020300 122 212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</si>
  <si>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</si>
  <si>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</si>
  <si>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</si>
  <si>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</si>
  <si>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</si>
  <si>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</si>
  <si>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</si>
  <si>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</si>
  <si>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</si>
  <si>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</si>
  <si>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</si>
  <si>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</si>
  <si>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951 0104 0020400 242 226</t>
  </si>
  <si>
    <t>951 0104 0020400 244 000</t>
  </si>
  <si>
    <t>951 0104 0020400 244 200</t>
  </si>
  <si>
    <t>951 0104 0020400 244 220</t>
  </si>
  <si>
    <t>951 0104 0020400 244 223</t>
  </si>
  <si>
    <t>951 0104 0020400 244 225</t>
  </si>
  <si>
    <t>951 0104 0020400 244 226</t>
  </si>
  <si>
    <t>951 0104 0020400 244 300</t>
  </si>
  <si>
    <t>951 0104 0020400 244 340</t>
  </si>
  <si>
    <t>951 0104 0020400 852 000</t>
  </si>
  <si>
    <t>951 0104 0020400 852 200</t>
  </si>
  <si>
    <t>951 0104 0020400 852 290</t>
  </si>
  <si>
    <t>951 0104 5210215 244 000</t>
  </si>
  <si>
    <t>951 0104 5210215 244 300</t>
  </si>
  <si>
    <t>951 0104 5210215 244 340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</si>
  <si>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</si>
  <si>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</si>
  <si>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</si>
  <si>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</si>
  <si>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</si>
  <si>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951 0203 0013600 244 000</t>
  </si>
  <si>
    <t>951 0203 0013600 244 300</t>
  </si>
  <si>
    <t>951 0203 0013600 244 340</t>
  </si>
  <si>
    <t>951 0309 7951600 244 000</t>
  </si>
  <si>
    <t>951 0309 7951600 244 200</t>
  </si>
  <si>
    <t>951 0309 7951600 244 220</t>
  </si>
  <si>
    <t>951 0309 7951600 244 226</t>
  </si>
  <si>
    <t>951 0401 5210600 540 000</t>
  </si>
  <si>
    <t>951 0401 5210600 540 200</t>
  </si>
  <si>
    <t>951 0401 5210600 540 250</t>
  </si>
  <si>
    <t>951 0401 5210600 540 251</t>
  </si>
  <si>
    <t>951 0409 0000000 000 000</t>
  </si>
  <si>
    <t>951 0409 5220000 000 000</t>
  </si>
  <si>
    <t>951 0409 5222700 000 000</t>
  </si>
  <si>
    <t>951 0409 5222700 244 000</t>
  </si>
  <si>
    <t>951 0409 5222700 244 200</t>
  </si>
  <si>
    <t>951 0409 5222700 244 220</t>
  </si>
  <si>
    <t>951 0409 5222700 244 225</t>
  </si>
  <si>
    <t>951 0409 7950000 000 000</t>
  </si>
  <si>
    <t>951 0409 7951200 000 000</t>
  </si>
  <si>
    <t>951 0409 7951200 244 000</t>
  </si>
  <si>
    <t>951 0409 7951200 244 200</t>
  </si>
  <si>
    <t>951 0409 7951200 244 220</t>
  </si>
  <si>
    <t>951 0409 7951200 244 225</t>
  </si>
  <si>
    <t>951 0409 7951200 244 226</t>
  </si>
  <si>
    <t>951 0412 5210600 540 000</t>
  </si>
  <si>
    <t>951 0412 5210600 540 200</t>
  </si>
  <si>
    <t>951 0412 5210600 540 250</t>
  </si>
  <si>
    <t>951 0412 5210600 540 251</t>
  </si>
  <si>
    <t>951 0502 7951100 244 000</t>
  </si>
  <si>
    <t>951 0502 7951100 244 200</t>
  </si>
  <si>
    <t>951 0502 7951100 244 220</t>
  </si>
  <si>
    <t>951 0502 7951100 244 225</t>
  </si>
  <si>
    <t>951 0502 7951100 244 226</t>
  </si>
  <si>
    <t>951 0503 7951300 244 000</t>
  </si>
  <si>
    <t>951 0503 7951300 244 200</t>
  </si>
  <si>
    <t>951 0503 7951300 244 220</t>
  </si>
  <si>
    <t>951 0503 7951300 244 223</t>
  </si>
  <si>
    <t>951 0503 7951300 244 225</t>
  </si>
  <si>
    <t>951 0503 7951300 244 226</t>
  </si>
  <si>
    <t>951 0801 5210600 540 000</t>
  </si>
  <si>
    <t>951 0801 5210600 540 200</t>
  </si>
  <si>
    <t>951 0801 5210600 540 250</t>
  </si>
  <si>
    <t>951 0801 5210600 540 251</t>
  </si>
  <si>
    <t>951 0801 7951400 611 000</t>
  </si>
  <si>
    <t>951 0801 7951400 611 200</t>
  </si>
  <si>
    <t>951 0801 7951400 611 240</t>
  </si>
  <si>
    <t>951 0801 7951400 611 241</t>
  </si>
  <si>
    <t>951 1101 7951500 244 000</t>
  </si>
  <si>
    <t>951 1101 7951500 244 200</t>
  </si>
  <si>
    <t>951 1101 7951500 244 220</t>
  </si>
  <si>
    <t>951 1101 7951500 244 290</t>
  </si>
  <si>
    <t> Фонд оплаты труда и страховые взносы</t>
  </si>
  <si>
    <t> Иные выплаты персоналу, за исключением фонда оплаты труда</t>
  </si>
  <si>
    <t> Закупка товаров, работ, услуг в сфере информационно-коммуникационных технологий</t>
  </si>
  <si>
    <t> Прочая закупка товаров, работ и услуг для государственных (муниципальных) нужд</t>
  </si>
  <si>
    <t> Уплата прочих налогов, сборов и иных платежей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</si>
  <si>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</si>
  <si>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  Дорожное хозяйство (дорожные фонды)</t>
  </si>
  <si>
    <t> Региональные целевые программы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</si>
  <si>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</si>
  <si>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</t>
  </si>
  <si>
    <t>182 1 06 06023 10 2000 110</t>
  </si>
  <si>
    <t>951 0102 0020300 122 213</t>
  </si>
  <si>
    <t>951 0104 0020400 122 213</t>
  </si>
  <si>
    <t>951 0104 0020400 242 221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</si>
  <si>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</si>
  <si>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  Единый сельскохозяйственный налог</t>
  </si>
  <si>
    <t>182 1 01 02030 01 0000 110</t>
  </si>
  <si>
    <t>182 1 05 01011 01 2000 110</t>
  </si>
  <si>
    <t>182 1 05 03010 01 1000 110</t>
  </si>
  <si>
    <t>182 1 06 06013 10 3000 110</t>
  </si>
  <si>
    <t>951 0502 7951100 244 300</t>
  </si>
  <si>
    <t>951 0502 7951100 244 310</t>
  </si>
  <si>
    <t>951 0503 7951300 244 300</t>
  </si>
  <si>
    <t>951 0503 7951300 244 340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</si>
  <si>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</si>
  <si>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182 1 01 02020 01 0000 110</t>
  </si>
  <si>
    <t>182 1 01 02020 01 1000 110</t>
  </si>
  <si>
    <t>182 1 05 01021 01 1000 110</t>
  </si>
  <si>
    <t>182 1 05 01021 01 2000 110</t>
  </si>
  <si>
    <t>951 0111 0000000 000 000</t>
  </si>
  <si>
    <t>951 0111 0700000 000 000</t>
  </si>
  <si>
    <t>951 0111 0700500 000 000</t>
  </si>
  <si>
    <t>951 0111 0700500 870 000</t>
  </si>
  <si>
    <t>951 0111 0700500 870 200</t>
  </si>
  <si>
    <t>951 0111 0700500 870 290</t>
  </si>
  <si>
    <t> Резервные фонды</t>
  </si>
  <si>
    <t> Резервные фонды местных администраций</t>
  </si>
  <si>
    <t> Резервные средства</t>
  </si>
  <si>
    <t>951 0309 7951600 244 300</t>
  </si>
  <si>
    <t>951 0309 7951600 244 310</t>
  </si>
  <si>
    <t>951 0503 7951300 244 310</t>
  </si>
  <si>
    <t>182 1 01 02030 01 3000 110</t>
  </si>
  <si>
    <t> ДОХОДЫ ОТ ОКАЗАНИЯ ПЛАТНЫХ УСЛУГ (РАБОТ) И КОМПЕНСАЦИИ ЗАТРАТ ГОСУДАРСТВА</t>
  </si>
  <si>
    <t> Доходы от компенсации затрат государства</t>
  </si>
  <si>
    <t> Прочие доходы от компенсации затрат государства</t>
  </si>
  <si>
    <t>182 1 05 01011 01 3000 110</t>
  </si>
  <si>
    <t>182 1 05 03010 01 2000 110</t>
  </si>
  <si>
    <t>951 1 13 00000 00 0000 000</t>
  </si>
  <si>
    <t>951 1 13 02000 00 0000 130</t>
  </si>
  <si>
    <t>951 1 13 02995 10 0000 130</t>
  </si>
  <si>
    <t> Транспортные услуги</t>
  </si>
  <si>
    <t>951 0104 0020400 242 225</t>
  </si>
  <si>
    <t>951 0104 0020400 242 300</t>
  </si>
  <si>
    <t>951 0104 0020400 242 340</t>
  </si>
  <si>
    <t> 200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</si>
  <si>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</t>
  </si>
  <si>
    <t> Минимальный налог, зачисляемый в бюджеты субъектов Российской Федерации</t>
  </si>
  <si>
    <t> ШТРАФЫ, САНКЦИИ, ВОЗМЕЩЕНИЕ УЩЕРБА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</si>
  <si>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</si>
  <si>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</si>
  <si>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 Доходы от продажи земельных участков, государственная собственность на которые не разграничена</t>
  </si>
  <si>
    <t> Доходы от сдачи в аренду имущества, составляющего государственную (муниципальную) казну (за исключением земельных участков)</t>
  </si>
  <si>
    <t> Доходы от сдачи в аренду имущества, составляющего казну поселений (за исключением земельных участков)</t>
  </si>
  <si>
    <t> Прочие поступления от денежных взысканий (штрафов) и иных сумм в возмещение ущерба, зачисляемые в бюджеты поселений</t>
  </si>
  <si>
    <t>182 1 05 01050 01 0000 110</t>
  </si>
  <si>
    <t>182 1 05 01050 01 1000 110</t>
  </si>
  <si>
    <t>182 1 05 01050 01 2000 110</t>
  </si>
  <si>
    <t>857 1 00 00000 00 0000 000</t>
  </si>
  <si>
    <t>857 1 16 00000 00 0000 000</t>
  </si>
  <si>
    <t>857 1 16 51000 02 0000 140</t>
  </si>
  <si>
    <t>857 1 16 51040 02 0000 140</t>
  </si>
  <si>
    <t>914 1 14 06010 00 0000 430</t>
  </si>
  <si>
    <t>951 1 08 04020 01 0000 110</t>
  </si>
  <si>
    <t>951 1 11 05070 00 0000 120</t>
  </si>
  <si>
    <t>951 1 11 05075 10 0000 120</t>
  </si>
  <si>
    <t> Муниципальная долгосрочная целевая программа "Энергосбережение и повышение энергетической эффективности в мокробатайском сельском поселениина 2011 -2015 годы"</t>
  </si>
  <si>
    <t> Иные расходы на реализацию муниципальных нужд, не отнесенные к другим целевым статьям</t>
  </si>
  <si>
    <t> Муниципальная долгосрочная целевая программа "Обеспечение пожарной безопасности в Мокробатайском сельском поселениина 2011 -2015 годы"</t>
  </si>
  <si>
    <t> Межбюджетные трансферты бюджетам муниципальных районов из бюджетов поселения и межбюджетные трансферты бюджетам поселения из бюджетов муниципальных районов на осуществление части полномочий по решению вопросов местного значения в соответствии с заключенн</t>
  </si>
  <si>
    <t> Муниципальная долгосрочная целевая программа" Развитие улично-дорожной сети и тротуаров в Мокробатайском сельском поселении » на 2010-2015 годы</t>
  </si>
  <si>
    <t> Муниципальная долгосрочная целевая программа «Развитие систем коммунальной инфраструктуры Мокробатайского сельского поселения» на 2010-2015 годы»</t>
  </si>
  <si>
    <t> Муниципальная долгосрочная целевая программа «Благоустройство Мокробатайского сельского поселения на 2010-2015 годы»</t>
  </si>
  <si>
    <t> Муниципальная долгосрочная целевая программа «Развитие культуры в Мокробатайском сельском поселении» на 2010-2015 годы</t>
  </si>
  <si>
    <t> Муниципальная долгосрочная целевая программа «Развитие физической культуры и спорта в Мокробатайском сельском поселении на 2011-2015 годы».</t>
  </si>
  <si>
    <t>951 0113 0928000 000 000</t>
  </si>
  <si>
    <t>951 0113 0928000 244 000</t>
  </si>
  <si>
    <t>951 0113 0928000 244 200</t>
  </si>
  <si>
    <t>951 0113 0928000 244 220</t>
  </si>
  <si>
    <t>951 0113 0928000 244 226</t>
  </si>
  <si>
    <t>951 0113 0928000 852 000</t>
  </si>
  <si>
    <t>951 0113 0928000 852 200</t>
  </si>
  <si>
    <t>951 0113 0928000 852 290</t>
  </si>
  <si>
    <t>951 0309 7951600 244 225</t>
  </si>
  <si>
    <t>951 0503 7951300 852 000</t>
  </si>
  <si>
    <t>951 0503 7951300 852 200</t>
  </si>
  <si>
    <t>951 0503 7951300 852 290</t>
  </si>
  <si>
    <t>951 1101 7951500 244 222</t>
  </si>
  <si>
    <t> Прочие межбюджетные трансферты, передаваемые бюджетам</t>
  </si>
  <si>
    <t> Прочие межбюджетные трансферты, передаваемые бюджетам поселений</t>
  </si>
  <si>
    <t>182 1 05 03000 01 1000 110</t>
  </si>
  <si>
    <t>951 2 02 04999 00 0000 151</t>
  </si>
  <si>
    <t>951 2 02 04999 10 0000 151</t>
  </si>
  <si>
    <t> Резервные фонды исполнительных органов государственной власти субъектов Российской Федерации</t>
  </si>
  <si>
    <t>951 0502 0700000 000 000</t>
  </si>
  <si>
    <t>951 0502 0700400 000 000</t>
  </si>
  <si>
    <t>951 0502 0700400 244 000</t>
  </si>
  <si>
    <t>951 0502 0700400 244 300</t>
  </si>
  <si>
    <t>951 0502 0700400 244 310</t>
  </si>
  <si>
    <t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</si>
  <si>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182 1 01 02030 01 1000 110</t>
  </si>
  <si>
    <t>182 1 05 01022 01 0000 110</t>
  </si>
  <si>
    <t>182 1 05 01022 01 1000 110</t>
  </si>
  <si>
    <t>951 0409 7951200 852 000</t>
  </si>
  <si>
    <t>951 0409 7951200 852 200</t>
  </si>
  <si>
    <t>951 0409 7951200 852 290</t>
  </si>
  <si>
    <t>182 1 01 02020 01 2000 110</t>
  </si>
  <si>
    <t> Областная долгосрочная целевая программа «Развитие транспортной инфраструктуры в Ростовской области на 2010-2014 годы»</t>
  </si>
  <si>
    <t>951 0502 7951100 852 000</t>
  </si>
  <si>
    <t>951 0502 7951100 852 200</t>
  </si>
  <si>
    <t>951 0502 7951100 852 290</t>
  </si>
  <si>
    <t>951 0503 7951700 000 000</t>
  </si>
  <si>
    <t>951 0503 7951700 244 000</t>
  </si>
  <si>
    <t>951 0503 7951700 244 300</t>
  </si>
  <si>
    <t>951 0503 7951700 244 340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</si>
  <si>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</si>
  <si>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 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</si>
  <si>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182 1 01 02030 01 2000 110</t>
  </si>
  <si>
    <t>951 1 11 05030 00 0000 120</t>
  </si>
  <si>
    <t>951 1 11 05035 10 0000 120</t>
  </si>
  <si>
    <t> Социальная политика</t>
  </si>
  <si>
    <t> Пенсионное обеспечение</t>
  </si>
  <si>
    <t> Пособия и компенсации гражданам и иные социальные выплаты, кроме публичных нормативных обязательств</t>
  </si>
  <si>
    <t> Социальное обеспечение</t>
  </si>
  <si>
    <t> Пенсии, пособия, выплачиваемые организациями сектора государственного управления</t>
  </si>
  <si>
    <t>951 1000 0000000 000 000</t>
  </si>
  <si>
    <t>951 1001 0000000 000 000</t>
  </si>
  <si>
    <t>951 1001 0920000 000 000</t>
  </si>
  <si>
    <t>951 1001 0928000 000 000</t>
  </si>
  <si>
    <t>951 1001 0928000 321 000</t>
  </si>
  <si>
    <t>951 1001 0928000 321 200</t>
  </si>
  <si>
    <t>951 1001 0928000 321 260</t>
  </si>
  <si>
    <t>951 1001 0928000 321 263</t>
  </si>
  <si>
    <t>182 1 05 01021 01 3000 110</t>
  </si>
  <si>
    <t>На 1 января 2014 г.</t>
  </si>
  <si>
    <t>16.01.2014г.</t>
  </si>
  <si>
    <t>802 1 16 00000 00 0000 000</t>
  </si>
  <si>
    <t>802 1 16 90000 00 0000 140</t>
  </si>
  <si>
    <t>802 1 16 90050 10 0000 140</t>
  </si>
  <si>
    <t>Руководитель  _________________________  Долгова А.В.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</si>
</sst>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0.00&quot;р.&quot;;\-#\ ##0.00&quot;р.&quot;"/>
    <numFmt numFmtId="165" formatCode="[$-FC19]d\ mmmm\ yyyy\ &quot;г.&quot;"/>
    <numFmt numFmtId="166" formatCode="0.0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"/>
    <numFmt numFmtId="173" formatCode="#,##0.0000"/>
    <numFmt numFmtId="174" formatCode="#\ ##,000&quot;р.&quot;;\-#\ ##,000&quot;р.&quot;"/>
    <numFmt numFmtId="175" formatCode="#,##0.00_р_."/>
    <numFmt numFmtId="176" formatCode="0.00_ ;\-0.00\ "/>
  </numFmts>
  <fonts count="28">
    <font>
      <sz val="8"/>
      <name val="Arial Cyr"/>
      <family val="0"/>
    </font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shrinkToFit="1"/>
    </xf>
    <xf numFmtId="0" fontId="5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14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0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2" fontId="7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49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5" fillId="0" borderId="10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/>
    </xf>
    <xf numFmtId="49" fontId="5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right" wrapText="1"/>
    </xf>
    <xf numFmtId="1" fontId="3" fillId="0" borderId="10" xfId="0" applyNumberFormat="1" applyFont="1" applyBorder="1" applyAlignment="1">
      <alignment/>
    </xf>
    <xf numFmtId="2" fontId="7" fillId="0" borderId="10" xfId="0" applyNumberFormat="1" applyFont="1" applyFill="1" applyBorder="1" applyAlignment="1">
      <alignment horizontal="right" wrapText="1"/>
    </xf>
    <xf numFmtId="175" fontId="7" fillId="0" borderId="10" xfId="0" applyNumberFormat="1" applyFont="1" applyFill="1" applyBorder="1" applyAlignment="1">
      <alignment horizontal="right" wrapText="1"/>
    </xf>
    <xf numFmtId="176" fontId="10" fillId="0" borderId="10" xfId="0" applyNumberFormat="1" applyFont="1" applyFill="1" applyBorder="1" applyAlignment="1">
      <alignment horizontal="right" wrapText="1"/>
    </xf>
    <xf numFmtId="176" fontId="7" fillId="0" borderId="10" xfId="0" applyNumberFormat="1" applyFont="1" applyFill="1" applyBorder="1" applyAlignment="1">
      <alignment horizontal="right" wrapText="1"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Border="1" applyAlignment="1">
      <alignment wrapText="1"/>
    </xf>
    <xf numFmtId="0" fontId="5" fillId="0" borderId="0" xfId="0" applyFont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right"/>
    </xf>
    <xf numFmtId="1" fontId="5" fillId="0" borderId="10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zoomScalePageLayoutView="0" workbookViewId="0" topLeftCell="A98">
      <selection activeCell="D102" sqref="D102"/>
    </sheetView>
  </sheetViews>
  <sheetFormatPr defaultColWidth="9.140625" defaultRowHeight="12"/>
  <cols>
    <col min="1" max="1" width="63.8515625" style="19" customWidth="1"/>
    <col min="2" max="2" width="9.28125" style="3" customWidth="1"/>
    <col min="3" max="3" width="33.140625" style="3" customWidth="1"/>
    <col min="4" max="4" width="15.8515625" style="3" customWidth="1"/>
    <col min="5" max="5" width="14.8515625" style="39" customWidth="1"/>
    <col min="6" max="6" width="16.421875" style="3" customWidth="1"/>
    <col min="7" max="16384" width="9.28125" style="3" customWidth="1"/>
  </cols>
  <sheetData>
    <row r="1" spans="1:6" ht="11.25">
      <c r="A1" s="15"/>
      <c r="B1" s="15" t="s">
        <v>30</v>
      </c>
      <c r="C1" s="15"/>
      <c r="D1" s="15"/>
      <c r="E1" s="36"/>
      <c r="F1" s="16" t="s">
        <v>16</v>
      </c>
    </row>
    <row r="2" spans="1:6" ht="11.25">
      <c r="A2" s="52"/>
      <c r="B2" s="52"/>
      <c r="C2" s="52"/>
      <c r="D2" s="15"/>
      <c r="E2" s="37" t="s">
        <v>17</v>
      </c>
      <c r="F2" s="17" t="s">
        <v>29</v>
      </c>
    </row>
    <row r="3" spans="1:6" ht="11.25">
      <c r="A3" s="15"/>
      <c r="B3" s="15" t="s">
        <v>485</v>
      </c>
      <c r="C3" s="15"/>
      <c r="D3" s="4"/>
      <c r="E3" s="37" t="s">
        <v>18</v>
      </c>
      <c r="F3" s="18">
        <v>41640</v>
      </c>
    </row>
    <row r="4" spans="2:6" ht="11.25">
      <c r="B4" s="15"/>
      <c r="C4" s="15"/>
      <c r="D4" s="4"/>
      <c r="E4" s="37" t="s">
        <v>19</v>
      </c>
      <c r="F4" s="17" t="s">
        <v>229</v>
      </c>
    </row>
    <row r="5" spans="4:6" ht="11.25">
      <c r="D5" s="4"/>
      <c r="E5" s="37" t="s">
        <v>34</v>
      </c>
      <c r="F5" s="17" t="s">
        <v>35</v>
      </c>
    </row>
    <row r="6" spans="1:6" ht="11.25">
      <c r="A6" s="19" t="s">
        <v>36</v>
      </c>
      <c r="B6" s="3" t="s">
        <v>204</v>
      </c>
      <c r="D6" s="4"/>
      <c r="E6" s="37" t="s">
        <v>20</v>
      </c>
      <c r="F6" s="16">
        <v>60222823000</v>
      </c>
    </row>
    <row r="7" spans="4:6" ht="11.25">
      <c r="D7" s="4"/>
      <c r="E7" s="37"/>
      <c r="F7" s="16"/>
    </row>
    <row r="8" spans="1:6" ht="11.25">
      <c r="A8" s="19" t="s">
        <v>31</v>
      </c>
      <c r="B8" s="3" t="s">
        <v>205</v>
      </c>
      <c r="D8" s="4"/>
      <c r="E8" s="37"/>
      <c r="F8" s="16">
        <v>383</v>
      </c>
    </row>
    <row r="9" spans="2:6" ht="11.25">
      <c r="B9" s="3" t="s">
        <v>165</v>
      </c>
      <c r="D9" s="4"/>
      <c r="E9" s="37"/>
      <c r="F9" s="20"/>
    </row>
    <row r="10" spans="1:6" ht="11.25">
      <c r="A10" s="19" t="s">
        <v>27</v>
      </c>
      <c r="D10" s="4"/>
      <c r="E10" s="37"/>
      <c r="F10" s="20"/>
    </row>
    <row r="11" spans="4:6" ht="11.25">
      <c r="D11" s="4"/>
      <c r="E11" s="38"/>
      <c r="F11" s="20"/>
    </row>
    <row r="12" spans="1:6" ht="11.25">
      <c r="A12" s="19" t="s">
        <v>32</v>
      </c>
      <c r="D12" s="4"/>
      <c r="E12" s="37"/>
      <c r="F12" s="20"/>
    </row>
    <row r="13" spans="3:6" ht="11.25">
      <c r="C13" s="3" t="s">
        <v>22</v>
      </c>
      <c r="F13" s="21"/>
    </row>
    <row r="15" spans="1:6" ht="12" customHeight="1">
      <c r="A15" s="51" t="s">
        <v>11</v>
      </c>
      <c r="B15" s="51" t="s">
        <v>12</v>
      </c>
      <c r="C15" s="51" t="s">
        <v>37</v>
      </c>
      <c r="D15" s="51" t="s">
        <v>13</v>
      </c>
      <c r="E15" s="50" t="s">
        <v>14</v>
      </c>
      <c r="F15" s="49" t="s">
        <v>28</v>
      </c>
    </row>
    <row r="16" spans="1:6" ht="45.75" customHeight="1">
      <c r="A16" s="51"/>
      <c r="B16" s="51"/>
      <c r="C16" s="51"/>
      <c r="D16" s="51"/>
      <c r="E16" s="50"/>
      <c r="F16" s="49"/>
    </row>
    <row r="17" spans="1:6" s="22" customFormat="1" ht="11.25">
      <c r="A17" s="10">
        <v>1</v>
      </c>
      <c r="B17" s="10">
        <v>2</v>
      </c>
      <c r="C17" s="10">
        <v>3</v>
      </c>
      <c r="D17" s="10">
        <v>4</v>
      </c>
      <c r="E17" s="40" t="s">
        <v>15</v>
      </c>
      <c r="F17" s="8">
        <v>6</v>
      </c>
    </row>
    <row r="18" spans="1:6" ht="12.75">
      <c r="A18" s="30" t="s">
        <v>43</v>
      </c>
      <c r="B18" s="14" t="s">
        <v>111</v>
      </c>
      <c r="C18" s="11" t="s">
        <v>26</v>
      </c>
      <c r="D18" s="47">
        <v>9604200</v>
      </c>
      <c r="E18" s="47">
        <v>9852422.18</v>
      </c>
      <c r="F18" s="43">
        <f>SUM(D18-E18)</f>
        <v>-248222.1799999997</v>
      </c>
    </row>
    <row r="19" spans="1:6" ht="12.75">
      <c r="A19" s="30" t="s">
        <v>186</v>
      </c>
      <c r="B19" s="14" t="s">
        <v>111</v>
      </c>
      <c r="C19" s="30" t="s">
        <v>72</v>
      </c>
      <c r="D19" s="47">
        <v>6944400</v>
      </c>
      <c r="E19" s="47">
        <v>7196888.25</v>
      </c>
      <c r="F19" s="43">
        <f aca="true" t="shared" si="0" ref="F19:F71">SUM(D19-E19)</f>
        <v>-252488.25</v>
      </c>
    </row>
    <row r="20" spans="1:6" ht="12.75">
      <c r="A20" s="30" t="s">
        <v>44</v>
      </c>
      <c r="B20" s="14" t="s">
        <v>111</v>
      </c>
      <c r="C20" s="30" t="s">
        <v>73</v>
      </c>
      <c r="D20" s="47">
        <v>2401300</v>
      </c>
      <c r="E20" s="47">
        <v>2512503.99</v>
      </c>
      <c r="F20" s="43">
        <f t="shared" si="0"/>
        <v>-111203.99000000022</v>
      </c>
    </row>
    <row r="21" spans="1:6" ht="12.75">
      <c r="A21" s="30" t="s">
        <v>45</v>
      </c>
      <c r="B21" s="14" t="s">
        <v>111</v>
      </c>
      <c r="C21" s="30" t="s">
        <v>74</v>
      </c>
      <c r="D21" s="47">
        <v>2401300</v>
      </c>
      <c r="E21" s="47">
        <v>2512503.99</v>
      </c>
      <c r="F21" s="43">
        <f t="shared" si="0"/>
        <v>-111203.99000000022</v>
      </c>
    </row>
    <row r="22" spans="1:6" ht="63.75">
      <c r="A22" s="30" t="s">
        <v>397</v>
      </c>
      <c r="B22" s="14" t="s">
        <v>111</v>
      </c>
      <c r="C22" s="30" t="s">
        <v>243</v>
      </c>
      <c r="D22" s="47">
        <v>2401300</v>
      </c>
      <c r="E22" s="47">
        <v>2506151.52</v>
      </c>
      <c r="F22" s="43">
        <f t="shared" si="0"/>
        <v>-104851.52000000002</v>
      </c>
    </row>
    <row r="23" spans="1:6" ht="63.75">
      <c r="A23" s="30" t="s">
        <v>397</v>
      </c>
      <c r="B23" s="14" t="s">
        <v>111</v>
      </c>
      <c r="C23" s="30" t="s">
        <v>244</v>
      </c>
      <c r="D23" s="47">
        <v>0</v>
      </c>
      <c r="E23" s="47">
        <v>2506151.52</v>
      </c>
      <c r="F23" s="43">
        <f t="shared" si="0"/>
        <v>-2506151.52</v>
      </c>
    </row>
    <row r="24" spans="1:6" ht="38.25">
      <c r="A24" s="30" t="s">
        <v>366</v>
      </c>
      <c r="B24" s="14" t="s">
        <v>111</v>
      </c>
      <c r="C24" s="30" t="s">
        <v>367</v>
      </c>
      <c r="D24" s="47">
        <v>0</v>
      </c>
      <c r="E24" s="47">
        <v>3424.03</v>
      </c>
      <c r="F24" s="43">
        <f t="shared" si="0"/>
        <v>-3424.03</v>
      </c>
    </row>
    <row r="25" spans="1:6" ht="63.75">
      <c r="A25" s="30" t="s">
        <v>351</v>
      </c>
      <c r="B25" s="14" t="s">
        <v>111</v>
      </c>
      <c r="C25" s="30" t="s">
        <v>368</v>
      </c>
      <c r="D25" s="47">
        <v>0</v>
      </c>
      <c r="E25" s="47">
        <v>3401.9</v>
      </c>
      <c r="F25" s="43">
        <f t="shared" si="0"/>
        <v>-3401.9</v>
      </c>
    </row>
    <row r="26" spans="1:6" ht="63.75">
      <c r="A26" s="30" t="s">
        <v>351</v>
      </c>
      <c r="B26" s="14" t="s">
        <v>111</v>
      </c>
      <c r="C26" s="30" t="s">
        <v>457</v>
      </c>
      <c r="D26" s="47">
        <v>0</v>
      </c>
      <c r="E26" s="47">
        <v>22.13</v>
      </c>
      <c r="F26" s="43">
        <f t="shared" si="0"/>
        <v>-22.13</v>
      </c>
    </row>
    <row r="27" spans="1:6" ht="38.25">
      <c r="A27" s="30" t="s">
        <v>356</v>
      </c>
      <c r="B27" s="14" t="s">
        <v>111</v>
      </c>
      <c r="C27" s="30" t="s">
        <v>358</v>
      </c>
      <c r="D27" s="47">
        <v>0</v>
      </c>
      <c r="E27" s="47">
        <v>5928.44</v>
      </c>
      <c r="F27" s="43">
        <f t="shared" si="0"/>
        <v>-5928.44</v>
      </c>
    </row>
    <row r="28" spans="1:6" ht="38.25">
      <c r="A28" s="30" t="s">
        <v>356</v>
      </c>
      <c r="B28" s="14" t="s">
        <v>111</v>
      </c>
      <c r="C28" s="30" t="s">
        <v>451</v>
      </c>
      <c r="D28" s="47">
        <v>0</v>
      </c>
      <c r="E28" s="47">
        <v>5613.4</v>
      </c>
      <c r="F28" s="43">
        <f t="shared" si="0"/>
        <v>-5613.4</v>
      </c>
    </row>
    <row r="29" spans="1:6" ht="38.25">
      <c r="A29" s="30" t="s">
        <v>356</v>
      </c>
      <c r="B29" s="14" t="s">
        <v>111</v>
      </c>
      <c r="C29" s="30" t="s">
        <v>468</v>
      </c>
      <c r="D29" s="47">
        <v>0</v>
      </c>
      <c r="E29" s="47">
        <v>5.9</v>
      </c>
      <c r="F29" s="43">
        <f t="shared" si="0"/>
        <v>-5.9</v>
      </c>
    </row>
    <row r="30" spans="1:6" ht="38.25">
      <c r="A30" s="30" t="s">
        <v>356</v>
      </c>
      <c r="B30" s="14" t="s">
        <v>111</v>
      </c>
      <c r="C30" s="30" t="s">
        <v>383</v>
      </c>
      <c r="D30" s="47">
        <v>0</v>
      </c>
      <c r="E30" s="47">
        <v>309.14</v>
      </c>
      <c r="F30" s="43">
        <f t="shared" si="0"/>
        <v>-309.14</v>
      </c>
    </row>
    <row r="31" spans="1:6" ht="12.75">
      <c r="A31" s="30" t="s">
        <v>46</v>
      </c>
      <c r="B31" s="14" t="s">
        <v>111</v>
      </c>
      <c r="C31" s="30" t="s">
        <v>75</v>
      </c>
      <c r="D31" s="47">
        <v>748800</v>
      </c>
      <c r="E31" s="47">
        <v>748845.21</v>
      </c>
      <c r="F31" s="43">
        <f t="shared" si="0"/>
        <v>-45.20999999996275</v>
      </c>
    </row>
    <row r="32" spans="1:6" ht="25.5">
      <c r="A32" s="30" t="s">
        <v>47</v>
      </c>
      <c r="B32" s="14" t="s">
        <v>111</v>
      </c>
      <c r="C32" s="30" t="s">
        <v>76</v>
      </c>
      <c r="D32" s="47">
        <v>579700</v>
      </c>
      <c r="E32" s="47">
        <v>579731.38</v>
      </c>
      <c r="F32" s="43">
        <f t="shared" si="0"/>
        <v>-31.380000000004657</v>
      </c>
    </row>
    <row r="33" spans="1:6" ht="25.5">
      <c r="A33" s="30" t="s">
        <v>48</v>
      </c>
      <c r="B33" s="14" t="s">
        <v>111</v>
      </c>
      <c r="C33" s="30" t="s">
        <v>77</v>
      </c>
      <c r="D33" s="47">
        <v>307700</v>
      </c>
      <c r="E33" s="47">
        <v>307754.79</v>
      </c>
      <c r="F33" s="43">
        <f t="shared" si="0"/>
        <v>-54.789999999979045</v>
      </c>
    </row>
    <row r="34" spans="1:6" ht="25.5">
      <c r="A34" s="30" t="s">
        <v>48</v>
      </c>
      <c r="B34" s="14" t="s">
        <v>111</v>
      </c>
      <c r="C34" s="30" t="s">
        <v>230</v>
      </c>
      <c r="D34" s="47">
        <v>307700</v>
      </c>
      <c r="E34" s="47">
        <v>307754.79</v>
      </c>
      <c r="F34" s="43">
        <f t="shared" si="0"/>
        <v>-54.789999999979045</v>
      </c>
    </row>
    <row r="35" spans="1:6" ht="25.5">
      <c r="A35" s="30" t="s">
        <v>48</v>
      </c>
      <c r="B35" s="14" t="s">
        <v>111</v>
      </c>
      <c r="C35" s="30" t="s">
        <v>231</v>
      </c>
      <c r="D35" s="47">
        <v>0</v>
      </c>
      <c r="E35" s="47">
        <v>306849.49</v>
      </c>
      <c r="F35" s="43">
        <f t="shared" si="0"/>
        <v>-306849.49</v>
      </c>
    </row>
    <row r="36" spans="1:6" ht="25.5">
      <c r="A36" s="30" t="s">
        <v>48</v>
      </c>
      <c r="B36" s="14" t="s">
        <v>111</v>
      </c>
      <c r="C36" s="30" t="s">
        <v>359</v>
      </c>
      <c r="D36" s="47">
        <v>0</v>
      </c>
      <c r="E36" s="47">
        <v>242.99</v>
      </c>
      <c r="F36" s="43">
        <f t="shared" si="0"/>
        <v>-242.99</v>
      </c>
    </row>
    <row r="37" spans="1:6" ht="25.5">
      <c r="A37" s="30" t="s">
        <v>48</v>
      </c>
      <c r="B37" s="14" t="s">
        <v>111</v>
      </c>
      <c r="C37" s="30" t="s">
        <v>387</v>
      </c>
      <c r="D37" s="47">
        <v>0</v>
      </c>
      <c r="E37" s="47">
        <v>662.31</v>
      </c>
      <c r="F37" s="43">
        <f t="shared" si="0"/>
        <v>-662.31</v>
      </c>
    </row>
    <row r="38" spans="1:6" ht="38.25">
      <c r="A38" s="30" t="s">
        <v>49</v>
      </c>
      <c r="B38" s="14" t="s">
        <v>111</v>
      </c>
      <c r="C38" s="30" t="s">
        <v>78</v>
      </c>
      <c r="D38" s="47">
        <v>272000</v>
      </c>
      <c r="E38" s="47">
        <v>182387.12</v>
      </c>
      <c r="F38" s="43">
        <f t="shared" si="0"/>
        <v>89612.88</v>
      </c>
    </row>
    <row r="39" spans="1:6" ht="38.25">
      <c r="A39" s="30" t="s">
        <v>49</v>
      </c>
      <c r="B39" s="14" t="s">
        <v>111</v>
      </c>
      <c r="C39" s="30" t="s">
        <v>232</v>
      </c>
      <c r="D39" s="47">
        <v>272200</v>
      </c>
      <c r="E39" s="47">
        <v>182913.18</v>
      </c>
      <c r="F39" s="43">
        <f t="shared" si="0"/>
        <v>89286.82</v>
      </c>
    </row>
    <row r="40" spans="1:6" ht="38.25">
      <c r="A40" s="30" t="s">
        <v>49</v>
      </c>
      <c r="B40" s="14" t="s">
        <v>111</v>
      </c>
      <c r="C40" s="30" t="s">
        <v>369</v>
      </c>
      <c r="D40" s="47">
        <v>0</v>
      </c>
      <c r="E40" s="47">
        <v>181154.18</v>
      </c>
      <c r="F40" s="43">
        <f t="shared" si="0"/>
        <v>-181154.18</v>
      </c>
    </row>
    <row r="41" spans="1:6" ht="38.25">
      <c r="A41" s="30" t="s">
        <v>49</v>
      </c>
      <c r="B41" s="14" t="s">
        <v>111</v>
      </c>
      <c r="C41" s="30" t="s">
        <v>370</v>
      </c>
      <c r="D41" s="47">
        <v>0</v>
      </c>
      <c r="E41" s="47">
        <v>1534</v>
      </c>
      <c r="F41" s="43">
        <f t="shared" si="0"/>
        <v>-1534</v>
      </c>
    </row>
    <row r="42" spans="1:6" ht="38.25">
      <c r="A42" s="30" t="s">
        <v>49</v>
      </c>
      <c r="B42" s="14" t="s">
        <v>111</v>
      </c>
      <c r="C42" s="30" t="s">
        <v>484</v>
      </c>
      <c r="D42" s="47">
        <v>0</v>
      </c>
      <c r="E42" s="47">
        <v>225</v>
      </c>
      <c r="F42" s="43">
        <f>SUM(D42-E42)</f>
        <v>-225</v>
      </c>
    </row>
    <row r="43" spans="1:6" ht="51">
      <c r="A43" s="30" t="s">
        <v>450</v>
      </c>
      <c r="B43" s="14" t="s">
        <v>111</v>
      </c>
      <c r="C43" s="30" t="s">
        <v>452</v>
      </c>
      <c r="D43" s="47">
        <v>0</v>
      </c>
      <c r="E43" s="47">
        <v>-526.06</v>
      </c>
      <c r="F43" s="43">
        <f t="shared" si="0"/>
        <v>526.06</v>
      </c>
    </row>
    <row r="44" spans="1:6" ht="51">
      <c r="A44" s="30" t="s">
        <v>450</v>
      </c>
      <c r="B44" s="14" t="s">
        <v>111</v>
      </c>
      <c r="C44" s="30" t="s">
        <v>453</v>
      </c>
      <c r="D44" s="47">
        <v>0</v>
      </c>
      <c r="E44" s="47">
        <v>-526.06</v>
      </c>
      <c r="F44" s="43">
        <f t="shared" si="0"/>
        <v>526.06</v>
      </c>
    </row>
    <row r="45" spans="1:6" ht="25.5">
      <c r="A45" s="30" t="s">
        <v>398</v>
      </c>
      <c r="B45" s="14" t="s">
        <v>111</v>
      </c>
      <c r="C45" s="30" t="s">
        <v>406</v>
      </c>
      <c r="D45" s="47">
        <v>0</v>
      </c>
      <c r="E45" s="47">
        <v>89589.47</v>
      </c>
      <c r="F45" s="43">
        <f t="shared" si="0"/>
        <v>-89589.47</v>
      </c>
    </row>
    <row r="46" spans="1:6" ht="25.5">
      <c r="A46" s="30" t="s">
        <v>398</v>
      </c>
      <c r="B46" s="14" t="s">
        <v>111</v>
      </c>
      <c r="C46" s="30" t="s">
        <v>407</v>
      </c>
      <c r="D46" s="47">
        <v>0</v>
      </c>
      <c r="E46" s="47">
        <v>87636.15</v>
      </c>
      <c r="F46" s="43">
        <f t="shared" si="0"/>
        <v>-87636.15</v>
      </c>
    </row>
    <row r="47" spans="1:6" ht="25.5">
      <c r="A47" s="30" t="s">
        <v>398</v>
      </c>
      <c r="B47" s="14" t="s">
        <v>111</v>
      </c>
      <c r="C47" s="30" t="s">
        <v>408</v>
      </c>
      <c r="D47" s="47">
        <v>0</v>
      </c>
      <c r="E47" s="47">
        <v>1953.32</v>
      </c>
      <c r="F47" s="43">
        <f t="shared" si="0"/>
        <v>-1953.32</v>
      </c>
    </row>
    <row r="48" spans="1:6" ht="12.75">
      <c r="A48" s="30" t="s">
        <v>50</v>
      </c>
      <c r="B48" s="14" t="s">
        <v>111</v>
      </c>
      <c r="C48" s="30" t="s">
        <v>79</v>
      </c>
      <c r="D48" s="47">
        <v>169100</v>
      </c>
      <c r="E48" s="47">
        <v>169113.83</v>
      </c>
      <c r="F48" s="43">
        <f t="shared" si="0"/>
        <v>-13.829999999987194</v>
      </c>
    </row>
    <row r="49" spans="1:6" ht="12.75">
      <c r="A49" s="30" t="s">
        <v>50</v>
      </c>
      <c r="B49" s="14" t="s">
        <v>111</v>
      </c>
      <c r="C49" s="30" t="s">
        <v>441</v>
      </c>
      <c r="D49" s="47">
        <v>0</v>
      </c>
      <c r="E49" s="47">
        <v>25.5</v>
      </c>
      <c r="F49" s="43">
        <f t="shared" si="0"/>
        <v>-25.5</v>
      </c>
    </row>
    <row r="50" spans="1:6" ht="12.75">
      <c r="A50" s="30" t="s">
        <v>50</v>
      </c>
      <c r="B50" s="14" t="s">
        <v>111</v>
      </c>
      <c r="C50" s="30" t="s">
        <v>233</v>
      </c>
      <c r="D50" s="47">
        <v>169100</v>
      </c>
      <c r="E50" s="47">
        <v>0</v>
      </c>
      <c r="F50" s="43">
        <f t="shared" si="0"/>
        <v>169100</v>
      </c>
    </row>
    <row r="51" spans="1:6" ht="12.75">
      <c r="A51" s="30" t="s">
        <v>357</v>
      </c>
      <c r="B51" s="14" t="s">
        <v>111</v>
      </c>
      <c r="C51" s="30" t="s">
        <v>360</v>
      </c>
      <c r="D51" s="47">
        <v>0</v>
      </c>
      <c r="E51" s="47">
        <v>169088.33</v>
      </c>
      <c r="F51" s="43">
        <f t="shared" si="0"/>
        <v>-169088.33</v>
      </c>
    </row>
    <row r="52" spans="1:6" ht="12.75">
      <c r="A52" s="30" t="s">
        <v>357</v>
      </c>
      <c r="B52" s="14" t="s">
        <v>111</v>
      </c>
      <c r="C52" s="30" t="s">
        <v>388</v>
      </c>
      <c r="D52" s="47">
        <v>0</v>
      </c>
      <c r="E52" s="47">
        <v>25.5</v>
      </c>
      <c r="F52" s="43">
        <f t="shared" si="0"/>
        <v>-25.5</v>
      </c>
    </row>
    <row r="53" spans="1:6" ht="12.75">
      <c r="A53" s="30" t="s">
        <v>51</v>
      </c>
      <c r="B53" s="14" t="s">
        <v>111</v>
      </c>
      <c r="C53" s="30" t="s">
        <v>80</v>
      </c>
      <c r="D53" s="47">
        <v>2576400</v>
      </c>
      <c r="E53" s="47">
        <v>2659029.35</v>
      </c>
      <c r="F53" s="43">
        <f t="shared" si="0"/>
        <v>-82629.3500000001</v>
      </c>
    </row>
    <row r="54" spans="1:6" ht="12.75">
      <c r="A54" s="30" t="s">
        <v>52</v>
      </c>
      <c r="B54" s="14" t="s">
        <v>111</v>
      </c>
      <c r="C54" s="30" t="s">
        <v>81</v>
      </c>
      <c r="D54" s="47">
        <v>144900</v>
      </c>
      <c r="E54" s="47">
        <v>145014.11</v>
      </c>
      <c r="F54" s="43">
        <f t="shared" si="0"/>
        <v>-114.10999999998603</v>
      </c>
    </row>
    <row r="55" spans="1:6" ht="38.25">
      <c r="A55" s="30" t="s">
        <v>53</v>
      </c>
      <c r="B55" s="14" t="s">
        <v>111</v>
      </c>
      <c r="C55" s="30" t="s">
        <v>82</v>
      </c>
      <c r="D55" s="47">
        <v>144900</v>
      </c>
      <c r="E55" s="47">
        <v>145014.11</v>
      </c>
      <c r="F55" s="43">
        <f t="shared" si="0"/>
        <v>-114.10999999998603</v>
      </c>
    </row>
    <row r="56" spans="1:6" ht="38.25">
      <c r="A56" s="30" t="s">
        <v>53</v>
      </c>
      <c r="B56" s="14" t="s">
        <v>111</v>
      </c>
      <c r="C56" s="30" t="s">
        <v>83</v>
      </c>
      <c r="D56" s="47">
        <v>0</v>
      </c>
      <c r="E56" s="47">
        <v>142897.48</v>
      </c>
      <c r="F56" s="43">
        <f t="shared" si="0"/>
        <v>-142897.48</v>
      </c>
    </row>
    <row r="57" spans="1:6" ht="38.25">
      <c r="A57" s="30" t="s">
        <v>53</v>
      </c>
      <c r="B57" s="14" t="s">
        <v>111</v>
      </c>
      <c r="C57" s="30" t="s">
        <v>84</v>
      </c>
      <c r="D57" s="47">
        <v>0</v>
      </c>
      <c r="E57" s="47">
        <v>2116.63</v>
      </c>
      <c r="F57" s="43">
        <f t="shared" si="0"/>
        <v>-2116.63</v>
      </c>
    </row>
    <row r="58" spans="1:6" ht="12.75">
      <c r="A58" s="30" t="s">
        <v>54</v>
      </c>
      <c r="B58" s="14" t="s">
        <v>111</v>
      </c>
      <c r="C58" s="30" t="s">
        <v>85</v>
      </c>
      <c r="D58" s="47">
        <v>2431500</v>
      </c>
      <c r="E58" s="47">
        <v>2541015.24</v>
      </c>
      <c r="F58" s="43">
        <f t="shared" si="0"/>
        <v>-109515.24000000022</v>
      </c>
    </row>
    <row r="59" spans="1:6" ht="38.25">
      <c r="A59" s="30" t="s">
        <v>55</v>
      </c>
      <c r="B59" s="14" t="s">
        <v>111</v>
      </c>
      <c r="C59" s="30" t="s">
        <v>86</v>
      </c>
      <c r="D59" s="47">
        <v>2060600</v>
      </c>
      <c r="E59" s="47">
        <v>2060907.99</v>
      </c>
      <c r="F59" s="43">
        <f t="shared" si="0"/>
        <v>-307.9899999999907</v>
      </c>
    </row>
    <row r="60" spans="1:6" ht="63.75">
      <c r="A60" s="30" t="s">
        <v>56</v>
      </c>
      <c r="B60" s="14" t="s">
        <v>111</v>
      </c>
      <c r="C60" s="30" t="s">
        <v>87</v>
      </c>
      <c r="D60" s="47">
        <v>2142400</v>
      </c>
      <c r="E60" s="47">
        <v>2057928.02</v>
      </c>
      <c r="F60" s="43">
        <f t="shared" si="0"/>
        <v>84471.97999999998</v>
      </c>
    </row>
    <row r="61" spans="1:6" ht="63.75">
      <c r="A61" s="30" t="s">
        <v>56</v>
      </c>
      <c r="B61" s="14" t="s">
        <v>111</v>
      </c>
      <c r="C61" s="30" t="s">
        <v>88</v>
      </c>
      <c r="D61" s="47">
        <v>0</v>
      </c>
      <c r="E61" s="47">
        <v>2052497.51</v>
      </c>
      <c r="F61" s="43">
        <f t="shared" si="0"/>
        <v>-2052497.51</v>
      </c>
    </row>
    <row r="62" spans="1:6" ht="63.75">
      <c r="A62" s="30" t="s">
        <v>56</v>
      </c>
      <c r="B62" s="14" t="s">
        <v>111</v>
      </c>
      <c r="C62" s="30" t="s">
        <v>89</v>
      </c>
      <c r="D62" s="47">
        <v>0</v>
      </c>
      <c r="E62" s="47">
        <v>3215.85</v>
      </c>
      <c r="F62" s="43">
        <f t="shared" si="0"/>
        <v>-3215.85</v>
      </c>
    </row>
    <row r="63" spans="1:6" ht="63.75">
      <c r="A63" s="30" t="s">
        <v>56</v>
      </c>
      <c r="B63" s="14" t="s">
        <v>111</v>
      </c>
      <c r="C63" s="30" t="s">
        <v>361</v>
      </c>
      <c r="D63" s="47">
        <v>0</v>
      </c>
      <c r="E63" s="47">
        <v>5194.63</v>
      </c>
      <c r="F63" s="43">
        <f t="shared" si="0"/>
        <v>-5194.63</v>
      </c>
    </row>
    <row r="64" spans="1:6" ht="38.25">
      <c r="A64" s="30" t="s">
        <v>57</v>
      </c>
      <c r="B64" s="14" t="s">
        <v>111</v>
      </c>
      <c r="C64" s="30" t="s">
        <v>90</v>
      </c>
      <c r="D64" s="47">
        <v>370900</v>
      </c>
      <c r="E64" s="47">
        <v>453107.25</v>
      </c>
      <c r="F64" s="43">
        <f t="shared" si="0"/>
        <v>-82207.25</v>
      </c>
    </row>
    <row r="65" spans="1:6" ht="63.75">
      <c r="A65" s="30" t="s">
        <v>58</v>
      </c>
      <c r="B65" s="14" t="s">
        <v>111</v>
      </c>
      <c r="C65" s="30" t="s">
        <v>91</v>
      </c>
      <c r="D65" s="47">
        <v>370900</v>
      </c>
      <c r="E65" s="47">
        <v>453107.25</v>
      </c>
      <c r="F65" s="43">
        <f t="shared" si="0"/>
        <v>-82207.25</v>
      </c>
    </row>
    <row r="66" spans="1:6" ht="63.75">
      <c r="A66" s="30" t="s">
        <v>58</v>
      </c>
      <c r="B66" s="14" t="s">
        <v>111</v>
      </c>
      <c r="C66" s="30" t="s">
        <v>92</v>
      </c>
      <c r="D66" s="47">
        <v>0</v>
      </c>
      <c r="E66" s="47">
        <v>453101.36</v>
      </c>
      <c r="F66" s="43">
        <f t="shared" si="0"/>
        <v>-453101.36</v>
      </c>
    </row>
    <row r="67" spans="1:6" ht="63.75">
      <c r="A67" s="30" t="s">
        <v>58</v>
      </c>
      <c r="B67" s="14" t="s">
        <v>111</v>
      </c>
      <c r="C67" s="30" t="s">
        <v>352</v>
      </c>
      <c r="D67" s="47">
        <v>0</v>
      </c>
      <c r="E67" s="47">
        <v>5.89</v>
      </c>
      <c r="F67" s="43">
        <f t="shared" si="0"/>
        <v>-5.89</v>
      </c>
    </row>
    <row r="68" spans="1:6" ht="12.75">
      <c r="A68" s="30" t="s">
        <v>186</v>
      </c>
      <c r="B68" s="14" t="s">
        <v>111</v>
      </c>
      <c r="C68" s="30" t="s">
        <v>93</v>
      </c>
      <c r="D68" s="47">
        <v>631400</v>
      </c>
      <c r="E68" s="47">
        <v>631389.75</v>
      </c>
      <c r="F68" s="43">
        <f t="shared" si="0"/>
        <v>10.25</v>
      </c>
    </row>
    <row r="69" spans="1:6" ht="38.25">
      <c r="A69" s="30" t="s">
        <v>59</v>
      </c>
      <c r="B69" s="14" t="s">
        <v>111</v>
      </c>
      <c r="C69" s="30" t="s">
        <v>94</v>
      </c>
      <c r="D69" s="47">
        <v>631400</v>
      </c>
      <c r="E69" s="47">
        <v>631389.75</v>
      </c>
      <c r="F69" s="43">
        <f t="shared" si="0"/>
        <v>10.25</v>
      </c>
    </row>
    <row r="70" spans="1:6" ht="63.75">
      <c r="A70" s="30" t="s">
        <v>247</v>
      </c>
      <c r="B70" s="14" t="s">
        <v>111</v>
      </c>
      <c r="C70" s="30" t="s">
        <v>95</v>
      </c>
      <c r="D70" s="47">
        <v>631400</v>
      </c>
      <c r="E70" s="47">
        <v>631389.75</v>
      </c>
      <c r="F70" s="43">
        <f t="shared" si="0"/>
        <v>10.25</v>
      </c>
    </row>
    <row r="71" spans="1:6" ht="63.75">
      <c r="A71" s="30" t="s">
        <v>60</v>
      </c>
      <c r="B71" s="14" t="s">
        <v>111</v>
      </c>
      <c r="C71" s="30" t="s">
        <v>96</v>
      </c>
      <c r="D71" s="47">
        <v>631400</v>
      </c>
      <c r="E71" s="47">
        <v>631389.75</v>
      </c>
      <c r="F71" s="43">
        <f t="shared" si="0"/>
        <v>10.25</v>
      </c>
    </row>
    <row r="72" spans="1:6" ht="63.75">
      <c r="A72" s="30" t="s">
        <v>61</v>
      </c>
      <c r="B72" s="14" t="s">
        <v>111</v>
      </c>
      <c r="C72" s="30" t="s">
        <v>245</v>
      </c>
      <c r="D72" s="47">
        <v>631400</v>
      </c>
      <c r="E72" s="47">
        <v>631389.75</v>
      </c>
      <c r="F72" s="43">
        <f aca="true" t="shared" si="1" ref="F72:F113">SUM(D72-E72)</f>
        <v>10.25</v>
      </c>
    </row>
    <row r="73" spans="1:6" ht="12.75">
      <c r="A73" s="30" t="s">
        <v>186</v>
      </c>
      <c r="B73" s="14" t="s">
        <v>111</v>
      </c>
      <c r="C73" s="30" t="s">
        <v>409</v>
      </c>
      <c r="D73" s="47">
        <v>45000</v>
      </c>
      <c r="E73" s="47">
        <v>45000</v>
      </c>
      <c r="F73" s="43">
        <f t="shared" si="1"/>
        <v>0</v>
      </c>
    </row>
    <row r="74" spans="1:6" ht="12.75">
      <c r="A74" s="30" t="s">
        <v>399</v>
      </c>
      <c r="B74" s="14" t="s">
        <v>111</v>
      </c>
      <c r="C74" s="30" t="s">
        <v>410</v>
      </c>
      <c r="D74" s="47">
        <v>45000</v>
      </c>
      <c r="E74" s="47">
        <v>45000</v>
      </c>
      <c r="F74" s="43">
        <f t="shared" si="1"/>
        <v>0</v>
      </c>
    </row>
    <row r="75" spans="1:6" ht="38.25">
      <c r="A75" s="30" t="s">
        <v>400</v>
      </c>
      <c r="B75" s="14" t="s">
        <v>111</v>
      </c>
      <c r="C75" s="30" t="s">
        <v>411</v>
      </c>
      <c r="D75" s="47">
        <v>22200</v>
      </c>
      <c r="E75" s="47">
        <v>45000</v>
      </c>
      <c r="F75" s="43">
        <f t="shared" si="1"/>
        <v>-22800</v>
      </c>
    </row>
    <row r="76" spans="1:6" ht="51">
      <c r="A76" s="30" t="s">
        <v>401</v>
      </c>
      <c r="B76" s="14" t="s">
        <v>111</v>
      </c>
      <c r="C76" s="30" t="s">
        <v>412</v>
      </c>
      <c r="D76" s="47">
        <v>22200</v>
      </c>
      <c r="E76" s="47">
        <v>45000</v>
      </c>
      <c r="F76" s="43">
        <f t="shared" si="1"/>
        <v>-22800</v>
      </c>
    </row>
    <row r="77" spans="1:6" ht="12.75">
      <c r="A77" s="30" t="s">
        <v>186</v>
      </c>
      <c r="B77" s="14" t="s">
        <v>111</v>
      </c>
      <c r="C77" s="30" t="s">
        <v>236</v>
      </c>
      <c r="D77" s="47">
        <v>359900</v>
      </c>
      <c r="E77" s="47">
        <v>406807.42</v>
      </c>
      <c r="F77" s="43">
        <f t="shared" si="1"/>
        <v>-46907.419999999984</v>
      </c>
    </row>
    <row r="78" spans="1:6" ht="25.5">
      <c r="A78" s="30" t="s">
        <v>239</v>
      </c>
      <c r="B78" s="14" t="s">
        <v>111</v>
      </c>
      <c r="C78" s="30" t="s">
        <v>237</v>
      </c>
      <c r="D78" s="47">
        <v>359900</v>
      </c>
      <c r="E78" s="47">
        <v>406807.42</v>
      </c>
      <c r="F78" s="43">
        <f t="shared" si="1"/>
        <v>-46907.419999999984</v>
      </c>
    </row>
    <row r="79" spans="1:6" ht="63.75" customHeight="1">
      <c r="A79" s="30" t="s">
        <v>248</v>
      </c>
      <c r="B79" s="14" t="s">
        <v>111</v>
      </c>
      <c r="C79" s="30" t="s">
        <v>238</v>
      </c>
      <c r="D79" s="47">
        <v>359900</v>
      </c>
      <c r="E79" s="47">
        <v>406807.42</v>
      </c>
      <c r="F79" s="43">
        <f t="shared" si="1"/>
        <v>-46907.419999999984</v>
      </c>
    </row>
    <row r="80" spans="1:6" ht="25.5">
      <c r="A80" s="30" t="s">
        <v>402</v>
      </c>
      <c r="B80" s="14" t="s">
        <v>111</v>
      </c>
      <c r="C80" s="30" t="s">
        <v>413</v>
      </c>
      <c r="D80" s="47">
        <v>359900</v>
      </c>
      <c r="E80" s="47">
        <v>406807.42</v>
      </c>
      <c r="F80" s="43">
        <f t="shared" si="1"/>
        <v>-46907.419999999984</v>
      </c>
    </row>
    <row r="81" spans="1:6" ht="38.25">
      <c r="A81" s="30" t="s">
        <v>240</v>
      </c>
      <c r="B81" s="14" t="s">
        <v>111</v>
      </c>
      <c r="C81" s="30" t="s">
        <v>246</v>
      </c>
      <c r="D81" s="47">
        <v>359900</v>
      </c>
      <c r="E81" s="47">
        <v>406807.42</v>
      </c>
      <c r="F81" s="43">
        <f t="shared" si="1"/>
        <v>-46907.419999999984</v>
      </c>
    </row>
    <row r="82" spans="1:6" ht="12.75">
      <c r="A82" s="30" t="s">
        <v>186</v>
      </c>
      <c r="B82" s="14" t="s">
        <v>111</v>
      </c>
      <c r="C82" s="30" t="s">
        <v>97</v>
      </c>
      <c r="D82" s="47">
        <v>181600</v>
      </c>
      <c r="E82" s="47">
        <v>189812.53</v>
      </c>
      <c r="F82" s="43">
        <f t="shared" si="1"/>
        <v>-8212.529999999999</v>
      </c>
    </row>
    <row r="83" spans="1:6" ht="12.75">
      <c r="A83" s="30" t="s">
        <v>62</v>
      </c>
      <c r="B83" s="14" t="s">
        <v>111</v>
      </c>
      <c r="C83" s="30" t="s">
        <v>98</v>
      </c>
      <c r="D83" s="47">
        <v>14700</v>
      </c>
      <c r="E83" s="47">
        <v>17960</v>
      </c>
      <c r="F83" s="43">
        <f t="shared" si="1"/>
        <v>-3260</v>
      </c>
    </row>
    <row r="84" spans="1:6" ht="38.25">
      <c r="A84" s="30" t="s">
        <v>63</v>
      </c>
      <c r="B84" s="14" t="s">
        <v>111</v>
      </c>
      <c r="C84" s="30" t="s">
        <v>99</v>
      </c>
      <c r="D84" s="47">
        <v>14700</v>
      </c>
      <c r="E84" s="47">
        <v>17960</v>
      </c>
      <c r="F84" s="43">
        <f t="shared" si="1"/>
        <v>-3260</v>
      </c>
    </row>
    <row r="85" spans="1:6" ht="63.75">
      <c r="A85" s="30" t="s">
        <v>64</v>
      </c>
      <c r="B85" s="14" t="s">
        <v>111</v>
      </c>
      <c r="C85" s="30" t="s">
        <v>414</v>
      </c>
      <c r="D85" s="47">
        <v>14700</v>
      </c>
      <c r="E85" s="47">
        <v>17960</v>
      </c>
      <c r="F85" s="43">
        <f t="shared" si="1"/>
        <v>-3260</v>
      </c>
    </row>
    <row r="86" spans="1:6" ht="63.75">
      <c r="A86" s="30" t="s">
        <v>64</v>
      </c>
      <c r="B86" s="14" t="s">
        <v>111</v>
      </c>
      <c r="C86" s="30" t="s">
        <v>100</v>
      </c>
      <c r="D86" s="47">
        <v>0</v>
      </c>
      <c r="E86" s="47">
        <v>17960</v>
      </c>
      <c r="F86" s="43">
        <f t="shared" si="1"/>
        <v>-17960</v>
      </c>
    </row>
    <row r="87" spans="1:6" ht="38.25">
      <c r="A87" s="30" t="s">
        <v>59</v>
      </c>
      <c r="B87" s="14" t="s">
        <v>111</v>
      </c>
      <c r="C87" s="30" t="s">
        <v>101</v>
      </c>
      <c r="D87" s="47">
        <v>151700</v>
      </c>
      <c r="E87" s="47">
        <v>157181.99</v>
      </c>
      <c r="F87" s="43">
        <f t="shared" si="1"/>
        <v>-5481.989999999991</v>
      </c>
    </row>
    <row r="88" spans="1:6" ht="63.75">
      <c r="A88" s="30" t="s">
        <v>247</v>
      </c>
      <c r="B88" s="14" t="s">
        <v>111</v>
      </c>
      <c r="C88" s="30" t="s">
        <v>102</v>
      </c>
      <c r="D88" s="47">
        <v>151700</v>
      </c>
      <c r="E88" s="47">
        <v>157181.99</v>
      </c>
      <c r="F88" s="43">
        <f t="shared" si="1"/>
        <v>-5481.989999999991</v>
      </c>
    </row>
    <row r="89" spans="1:6" ht="63.75">
      <c r="A89" s="30" t="s">
        <v>466</v>
      </c>
      <c r="B89" s="14" t="s">
        <v>111</v>
      </c>
      <c r="C89" s="30" t="s">
        <v>469</v>
      </c>
      <c r="D89" s="47">
        <v>0</v>
      </c>
      <c r="E89" s="47">
        <v>0</v>
      </c>
      <c r="F89" s="43">
        <f t="shared" si="1"/>
        <v>0</v>
      </c>
    </row>
    <row r="90" spans="1:6" ht="51">
      <c r="A90" s="30" t="s">
        <v>467</v>
      </c>
      <c r="B90" s="14" t="s">
        <v>111</v>
      </c>
      <c r="C90" s="30" t="s">
        <v>470</v>
      </c>
      <c r="D90" s="47">
        <v>0</v>
      </c>
      <c r="E90" s="47">
        <v>0</v>
      </c>
      <c r="F90" s="43">
        <f t="shared" si="1"/>
        <v>0</v>
      </c>
    </row>
    <row r="91" spans="1:6" ht="38.25">
      <c r="A91" s="30" t="s">
        <v>403</v>
      </c>
      <c r="B91" s="14" t="s">
        <v>111</v>
      </c>
      <c r="C91" s="30" t="s">
        <v>415</v>
      </c>
      <c r="D91" s="47">
        <v>151700</v>
      </c>
      <c r="E91" s="47">
        <v>157181.99</v>
      </c>
      <c r="F91" s="43">
        <f t="shared" si="1"/>
        <v>-5481.989999999991</v>
      </c>
    </row>
    <row r="92" spans="1:6" ht="25.5">
      <c r="A92" s="30" t="s">
        <v>404</v>
      </c>
      <c r="B92" s="14" t="s">
        <v>111</v>
      </c>
      <c r="C92" s="30" t="s">
        <v>416</v>
      </c>
      <c r="D92" s="47">
        <v>151700</v>
      </c>
      <c r="E92" s="47">
        <v>157181.99</v>
      </c>
      <c r="F92" s="43">
        <f t="shared" si="1"/>
        <v>-5481.989999999991</v>
      </c>
    </row>
    <row r="93" spans="1:6" ht="25.5">
      <c r="A93" s="30" t="s">
        <v>384</v>
      </c>
      <c r="B93" s="14" t="s">
        <v>111</v>
      </c>
      <c r="C93" s="30" t="s">
        <v>389</v>
      </c>
      <c r="D93" s="47">
        <v>15200</v>
      </c>
      <c r="E93" s="47">
        <v>15170.54</v>
      </c>
      <c r="F93" s="43">
        <f t="shared" si="1"/>
        <v>29.459999999999127</v>
      </c>
    </row>
    <row r="94" spans="1:6" ht="12.75">
      <c r="A94" s="30" t="s">
        <v>385</v>
      </c>
      <c r="B94" s="14" t="s">
        <v>111</v>
      </c>
      <c r="C94" s="30" t="s">
        <v>390</v>
      </c>
      <c r="D94" s="47">
        <v>15200</v>
      </c>
      <c r="E94" s="47">
        <v>15170.54</v>
      </c>
      <c r="F94" s="43">
        <f t="shared" si="1"/>
        <v>29.459999999999127</v>
      </c>
    </row>
    <row r="95" spans="1:6" ht="12.75">
      <c r="A95" s="30" t="s">
        <v>386</v>
      </c>
      <c r="B95" s="14" t="s">
        <v>111</v>
      </c>
      <c r="C95" s="30" t="s">
        <v>391</v>
      </c>
      <c r="D95" s="47">
        <v>15200</v>
      </c>
      <c r="E95" s="47">
        <v>15170.54</v>
      </c>
      <c r="F95" s="43">
        <f t="shared" si="1"/>
        <v>29.459999999999127</v>
      </c>
    </row>
    <row r="96" spans="1:6" ht="12.75">
      <c r="A96" s="30" t="s">
        <v>399</v>
      </c>
      <c r="B96" s="14" t="s">
        <v>111</v>
      </c>
      <c r="C96" s="30" t="s">
        <v>487</v>
      </c>
      <c r="D96" s="47">
        <v>22800</v>
      </c>
      <c r="E96" s="47">
        <v>0</v>
      </c>
      <c r="F96" s="43">
        <f t="shared" si="1"/>
        <v>22800</v>
      </c>
    </row>
    <row r="97" spans="1:6" ht="38.25">
      <c r="A97" s="30" t="s">
        <v>405</v>
      </c>
      <c r="B97" s="14" t="s">
        <v>111</v>
      </c>
      <c r="C97" s="30" t="s">
        <v>488</v>
      </c>
      <c r="D97" s="47">
        <v>22800</v>
      </c>
      <c r="E97" s="47">
        <v>0</v>
      </c>
      <c r="F97" s="43">
        <f t="shared" si="1"/>
        <v>22800</v>
      </c>
    </row>
    <row r="98" spans="1:6" ht="38.25">
      <c r="A98" s="30" t="s">
        <v>405</v>
      </c>
      <c r="B98" s="14" t="s">
        <v>111</v>
      </c>
      <c r="C98" s="30" t="s">
        <v>489</v>
      </c>
      <c r="D98" s="47">
        <v>22800</v>
      </c>
      <c r="E98" s="47">
        <v>0</v>
      </c>
      <c r="F98" s="43">
        <f t="shared" si="1"/>
        <v>22800</v>
      </c>
    </row>
    <row r="99" spans="1:6" ht="12.75">
      <c r="A99" s="30" t="s">
        <v>65</v>
      </c>
      <c r="B99" s="14" t="s">
        <v>111</v>
      </c>
      <c r="C99" s="30" t="s">
        <v>103</v>
      </c>
      <c r="D99" s="47">
        <v>2659800</v>
      </c>
      <c r="E99" s="47">
        <v>2655533.93</v>
      </c>
      <c r="F99" s="43">
        <f t="shared" si="1"/>
        <v>4266.069999999832</v>
      </c>
    </row>
    <row r="100" spans="1:6" ht="25.5">
      <c r="A100" s="30" t="s">
        <v>66</v>
      </c>
      <c r="B100" s="14" t="s">
        <v>111</v>
      </c>
      <c r="C100" s="30" t="s">
        <v>104</v>
      </c>
      <c r="D100" s="47">
        <v>2659800</v>
      </c>
      <c r="E100" s="47">
        <v>2655533.93</v>
      </c>
      <c r="F100" s="43">
        <f t="shared" si="1"/>
        <v>4266.069999999832</v>
      </c>
    </row>
    <row r="101" spans="1:6" ht="25.5">
      <c r="A101" s="30" t="s">
        <v>198</v>
      </c>
      <c r="B101" s="14" t="s">
        <v>111</v>
      </c>
      <c r="C101" s="30" t="s">
        <v>201</v>
      </c>
      <c r="D101" s="47">
        <v>800000</v>
      </c>
      <c r="E101" s="47">
        <v>800000</v>
      </c>
      <c r="F101" s="43">
        <f t="shared" si="1"/>
        <v>0</v>
      </c>
    </row>
    <row r="102" spans="1:6" ht="12.75">
      <c r="A102" s="30" t="s">
        <v>199</v>
      </c>
      <c r="B102" s="14" t="s">
        <v>111</v>
      </c>
      <c r="C102" s="30" t="s">
        <v>202</v>
      </c>
      <c r="D102" s="47">
        <v>800000</v>
      </c>
      <c r="E102" s="47">
        <v>800000</v>
      </c>
      <c r="F102" s="43">
        <f t="shared" si="1"/>
        <v>0</v>
      </c>
    </row>
    <row r="103" spans="1:6" ht="25.5">
      <c r="A103" s="30" t="s">
        <v>200</v>
      </c>
      <c r="B103" s="14" t="s">
        <v>111</v>
      </c>
      <c r="C103" s="30" t="s">
        <v>203</v>
      </c>
      <c r="D103" s="47">
        <v>800000</v>
      </c>
      <c r="E103" s="47">
        <v>800000</v>
      </c>
      <c r="F103" s="43">
        <f t="shared" si="1"/>
        <v>0</v>
      </c>
    </row>
    <row r="104" spans="1:6" ht="25.5">
      <c r="A104" s="30" t="s">
        <v>67</v>
      </c>
      <c r="B104" s="14" t="s">
        <v>111</v>
      </c>
      <c r="C104" s="30" t="s">
        <v>105</v>
      </c>
      <c r="D104" s="47">
        <v>149500</v>
      </c>
      <c r="E104" s="47">
        <v>149500</v>
      </c>
      <c r="F104" s="43">
        <f t="shared" si="1"/>
        <v>0</v>
      </c>
    </row>
    <row r="105" spans="1:6" ht="38.25">
      <c r="A105" s="30" t="s">
        <v>68</v>
      </c>
      <c r="B105" s="14" t="s">
        <v>111</v>
      </c>
      <c r="C105" s="30" t="s">
        <v>106</v>
      </c>
      <c r="D105" s="47">
        <v>149300</v>
      </c>
      <c r="E105" s="47">
        <v>149300</v>
      </c>
      <c r="F105" s="43">
        <f t="shared" si="1"/>
        <v>0</v>
      </c>
    </row>
    <row r="106" spans="1:6" ht="38.25">
      <c r="A106" s="30" t="s">
        <v>69</v>
      </c>
      <c r="B106" s="14" t="s">
        <v>111</v>
      </c>
      <c r="C106" s="30" t="s">
        <v>107</v>
      </c>
      <c r="D106" s="47">
        <v>149300</v>
      </c>
      <c r="E106" s="47">
        <v>149300</v>
      </c>
      <c r="F106" s="43">
        <f t="shared" si="1"/>
        <v>0</v>
      </c>
    </row>
    <row r="107" spans="1:6" ht="38.25">
      <c r="A107" s="30" t="s">
        <v>227</v>
      </c>
      <c r="B107" s="14" t="s">
        <v>111</v>
      </c>
      <c r="C107" s="30" t="s">
        <v>234</v>
      </c>
      <c r="D107" s="47">
        <v>200</v>
      </c>
      <c r="E107" s="47">
        <v>200</v>
      </c>
      <c r="F107" s="43">
        <f t="shared" si="1"/>
        <v>0</v>
      </c>
    </row>
    <row r="108" spans="1:6" ht="38.25">
      <c r="A108" s="30" t="s">
        <v>228</v>
      </c>
      <c r="B108" s="14" t="s">
        <v>111</v>
      </c>
      <c r="C108" s="30" t="s">
        <v>235</v>
      </c>
      <c r="D108" s="47">
        <v>200</v>
      </c>
      <c r="E108" s="47">
        <v>200</v>
      </c>
      <c r="F108" s="43">
        <f t="shared" si="1"/>
        <v>0</v>
      </c>
    </row>
    <row r="109" spans="1:6" ht="12.75">
      <c r="A109" s="30" t="s">
        <v>70</v>
      </c>
      <c r="B109" s="14" t="s">
        <v>111</v>
      </c>
      <c r="C109" s="30" t="s">
        <v>108</v>
      </c>
      <c r="D109" s="47">
        <v>1710300</v>
      </c>
      <c r="E109" s="47">
        <v>1706033.93</v>
      </c>
      <c r="F109" s="43">
        <f t="shared" si="1"/>
        <v>4266.070000000065</v>
      </c>
    </row>
    <row r="110" spans="1:6" ht="51">
      <c r="A110" s="30" t="s">
        <v>71</v>
      </c>
      <c r="B110" s="14" t="s">
        <v>111</v>
      </c>
      <c r="C110" s="30" t="s">
        <v>109</v>
      </c>
      <c r="D110" s="47">
        <v>435200</v>
      </c>
      <c r="E110" s="47">
        <v>431000</v>
      </c>
      <c r="F110" s="43">
        <f t="shared" si="1"/>
        <v>4200</v>
      </c>
    </row>
    <row r="111" spans="1:6" ht="51">
      <c r="A111" s="30" t="s">
        <v>187</v>
      </c>
      <c r="B111" s="14" t="s">
        <v>111</v>
      </c>
      <c r="C111" s="30" t="s">
        <v>110</v>
      </c>
      <c r="D111" s="47">
        <v>435200</v>
      </c>
      <c r="E111" s="47">
        <v>431000</v>
      </c>
      <c r="F111" s="43">
        <f t="shared" si="1"/>
        <v>4200</v>
      </c>
    </row>
    <row r="112" spans="1:6" ht="25.5">
      <c r="A112" s="30" t="s">
        <v>439</v>
      </c>
      <c r="B112" s="14" t="s">
        <v>111</v>
      </c>
      <c r="C112" s="30" t="s">
        <v>442</v>
      </c>
      <c r="D112" s="47">
        <v>1275100</v>
      </c>
      <c r="E112" s="47">
        <v>1275033.93</v>
      </c>
      <c r="F112" s="43">
        <f t="shared" si="1"/>
        <v>66.07000000006519</v>
      </c>
    </row>
    <row r="113" spans="1:6" ht="25.5">
      <c r="A113" s="30" t="s">
        <v>440</v>
      </c>
      <c r="B113" s="14" t="s">
        <v>111</v>
      </c>
      <c r="C113" s="30" t="s">
        <v>443</v>
      </c>
      <c r="D113" s="47">
        <v>1275100</v>
      </c>
      <c r="E113" s="47">
        <v>1275033.93</v>
      </c>
      <c r="F113" s="43">
        <f t="shared" si="1"/>
        <v>66.07000000006519</v>
      </c>
    </row>
    <row r="114" spans="1:3" ht="11.25">
      <c r="A114" s="34"/>
      <c r="B114" s="35"/>
      <c r="C114" s="21"/>
    </row>
    <row r="115" spans="1:3" ht="11.25">
      <c r="A115" s="34"/>
      <c r="B115" s="35"/>
      <c r="C115" s="21"/>
    </row>
    <row r="116" spans="1:3" ht="11.25">
      <c r="A116" s="34"/>
      <c r="B116" s="35"/>
      <c r="C116" s="21"/>
    </row>
    <row r="117" spans="1:3" ht="11.25">
      <c r="A117" s="34"/>
      <c r="B117" s="35"/>
      <c r="C117" s="21"/>
    </row>
    <row r="118" spans="1:3" ht="11.25">
      <c r="A118" s="34"/>
      <c r="B118" s="35"/>
      <c r="C118" s="21"/>
    </row>
    <row r="119" spans="1:3" ht="11.25">
      <c r="A119" s="34"/>
      <c r="B119" s="35"/>
      <c r="C119" s="21"/>
    </row>
    <row r="120" spans="1:3" ht="11.25">
      <c r="A120" s="34"/>
      <c r="B120" s="35"/>
      <c r="C120" s="21"/>
    </row>
    <row r="121" spans="1:3" ht="11.25">
      <c r="A121" s="34"/>
      <c r="B121" s="35"/>
      <c r="C121" s="21"/>
    </row>
  </sheetData>
  <sheetProtection/>
  <mergeCells count="7">
    <mergeCell ref="F15:F16"/>
    <mergeCell ref="E15:E16"/>
    <mergeCell ref="D15:D16"/>
    <mergeCell ref="A2:C2"/>
    <mergeCell ref="A15:A16"/>
    <mergeCell ref="B15:B16"/>
    <mergeCell ref="C15:C16"/>
  </mergeCells>
  <printOptions/>
  <pageMargins left="0.3937007874015748" right="0.3937007874015748" top="1.3779527559055118" bottom="0.1968503937007874" header="0.5118110236220472" footer="0.5118110236220472"/>
  <pageSetup fitToHeight="16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201"/>
  <sheetViews>
    <sheetView zoomScalePageLayoutView="0" workbookViewId="0" topLeftCell="A106">
      <selection activeCell="A116" sqref="A116"/>
    </sheetView>
  </sheetViews>
  <sheetFormatPr defaultColWidth="9.140625" defaultRowHeight="12"/>
  <cols>
    <col min="1" max="1" width="26.421875" style="3" bestFit="1" customWidth="1"/>
    <col min="2" max="2" width="11.421875" style="32" bestFit="1" customWidth="1"/>
    <col min="3" max="3" width="30.7109375" style="3" customWidth="1"/>
    <col min="4" max="4" width="19.421875" style="31" customWidth="1"/>
    <col min="5" max="5" width="16.421875" style="41" customWidth="1"/>
    <col min="6" max="6" width="17.140625" style="31" customWidth="1"/>
    <col min="7" max="7" width="10.7109375" style="3" bestFit="1" customWidth="1"/>
    <col min="8" max="9" width="9.28125" style="3" customWidth="1"/>
    <col min="10" max="10" width="9.00390625" style="3" customWidth="1"/>
    <col min="11" max="13" width="9.28125" style="3" hidden="1" customWidth="1"/>
    <col min="14" max="14" width="8.421875" style="3" hidden="1" customWidth="1"/>
    <col min="15" max="20" width="9.28125" style="3" hidden="1" customWidth="1"/>
    <col min="21" max="21" width="9.140625" style="3" hidden="1" customWidth="1"/>
    <col min="22" max="29" width="9.28125" style="3" hidden="1" customWidth="1"/>
    <col min="30" max="30" width="9.00390625" style="3" customWidth="1"/>
    <col min="31" max="31" width="9.28125" style="3" hidden="1" customWidth="1"/>
    <col min="32" max="32" width="9.28125" style="3" customWidth="1"/>
    <col min="33" max="33" width="5.7109375" style="3" customWidth="1"/>
    <col min="34" max="34" width="9.28125" style="3" hidden="1" customWidth="1"/>
    <col min="35" max="35" width="9.140625" style="3" hidden="1" customWidth="1"/>
    <col min="36" max="44" width="9.28125" style="3" hidden="1" customWidth="1"/>
    <col min="45" max="45" width="2.7109375" style="3" hidden="1" customWidth="1"/>
    <col min="46" max="56" width="9.28125" style="3" hidden="1" customWidth="1"/>
    <col min="57" max="57" width="9.28125" style="3" customWidth="1"/>
    <col min="58" max="58" width="2.140625" style="3" customWidth="1"/>
    <col min="59" max="59" width="9.28125" style="3" hidden="1" customWidth="1"/>
    <col min="60" max="60" width="0.13671875" style="3" customWidth="1"/>
    <col min="61" max="61" width="5.421875" style="3" customWidth="1"/>
    <col min="62" max="62" width="9.28125" style="3" hidden="1" customWidth="1"/>
    <col min="63" max="63" width="9.140625" style="3" hidden="1" customWidth="1"/>
    <col min="64" max="76" width="9.28125" style="3" hidden="1" customWidth="1"/>
    <col min="77" max="77" width="3.7109375" style="3" hidden="1" customWidth="1"/>
    <col min="78" max="86" width="9.28125" style="3" hidden="1" customWidth="1"/>
    <col min="87" max="88" width="9.28125" style="3" customWidth="1"/>
    <col min="89" max="89" width="0.85546875" style="3" customWidth="1"/>
    <col min="90" max="90" width="9.28125" style="3" customWidth="1"/>
    <col min="91" max="91" width="4.00390625" style="3" customWidth="1"/>
    <col min="92" max="92" width="8.7109375" style="3" hidden="1" customWidth="1"/>
    <col min="93" max="93" width="9.28125" style="3" hidden="1" customWidth="1"/>
    <col min="94" max="94" width="8.140625" style="3" hidden="1" customWidth="1"/>
    <col min="95" max="96" width="9.28125" style="3" hidden="1" customWidth="1"/>
    <col min="97" max="97" width="6.00390625" style="3" hidden="1" customWidth="1"/>
    <col min="98" max="103" width="9.28125" style="3" hidden="1" customWidth="1"/>
    <col min="104" max="16384" width="9.28125" style="3" customWidth="1"/>
  </cols>
  <sheetData>
    <row r="1" spans="4:6" ht="11.25">
      <c r="D1" s="54"/>
      <c r="E1" s="54"/>
      <c r="F1" s="31" t="s">
        <v>38</v>
      </c>
    </row>
    <row r="2" spans="3:103" ht="12.75">
      <c r="C2" s="3" t="s">
        <v>23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2"/>
      <c r="CC2" s="2"/>
      <c r="CD2" s="2"/>
      <c r="CE2" s="2"/>
      <c r="CJ2" s="4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</row>
    <row r="3" spans="7:103" ht="12.75"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2"/>
      <c r="CC3" s="2"/>
      <c r="CD3" s="2"/>
      <c r="CE3" s="2"/>
      <c r="CJ3" s="4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</row>
    <row r="4" spans="1:103" ht="12.75">
      <c r="A4" s="49" t="s">
        <v>11</v>
      </c>
      <c r="B4" s="55" t="s">
        <v>12</v>
      </c>
      <c r="C4" s="49" t="s">
        <v>39</v>
      </c>
      <c r="D4" s="51" t="s">
        <v>13</v>
      </c>
      <c r="E4" s="53" t="s">
        <v>24</v>
      </c>
      <c r="F4" s="51" t="s">
        <v>28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2"/>
      <c r="CC4" s="2"/>
      <c r="CD4" s="2"/>
      <c r="CE4" s="2"/>
      <c r="CJ4" s="4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</row>
    <row r="5" spans="1:103" ht="25.5" customHeight="1">
      <c r="A5" s="49"/>
      <c r="B5" s="55"/>
      <c r="C5" s="49"/>
      <c r="D5" s="51"/>
      <c r="E5" s="53"/>
      <c r="F5" s="51"/>
      <c r="G5" s="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2"/>
      <c r="CC5" s="2"/>
      <c r="CD5" s="2"/>
      <c r="CE5" s="2"/>
      <c r="CJ5" s="4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</row>
    <row r="6" spans="1:103" ht="12.75">
      <c r="A6" s="12">
        <v>1</v>
      </c>
      <c r="B6" s="33">
        <v>2</v>
      </c>
      <c r="C6" s="12">
        <v>3</v>
      </c>
      <c r="D6" s="10">
        <v>4</v>
      </c>
      <c r="E6" s="42">
        <v>5</v>
      </c>
      <c r="F6" s="10">
        <v>6</v>
      </c>
      <c r="G6" s="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2"/>
      <c r="CC6" s="2"/>
      <c r="CD6" s="2"/>
      <c r="CE6" s="2"/>
      <c r="CJ6" s="4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</row>
    <row r="7" spans="1:7" ht="25.5">
      <c r="A7" s="30" t="s">
        <v>134</v>
      </c>
      <c r="B7" s="30" t="s">
        <v>396</v>
      </c>
      <c r="C7" s="29" t="s">
        <v>25</v>
      </c>
      <c r="D7" s="47">
        <v>10074700</v>
      </c>
      <c r="E7" s="47">
        <v>9609634.48</v>
      </c>
      <c r="F7" s="43">
        <f>SUM(D7-E7)</f>
        <v>465065.51999999955</v>
      </c>
      <c r="G7" s="23"/>
    </row>
    <row r="8" spans="1:6" ht="38.25">
      <c r="A8" s="30" t="s">
        <v>206</v>
      </c>
      <c r="B8" s="30" t="s">
        <v>396</v>
      </c>
      <c r="C8" s="30" t="s">
        <v>112</v>
      </c>
      <c r="D8" s="47">
        <v>10074700</v>
      </c>
      <c r="E8" s="47">
        <v>9609634.48</v>
      </c>
      <c r="F8" s="43">
        <f aca="true" t="shared" si="0" ref="F8:F63">SUM(D8-E8)</f>
        <v>465065.51999999955</v>
      </c>
    </row>
    <row r="9" spans="1:6" ht="25.5">
      <c r="A9" s="30" t="s">
        <v>135</v>
      </c>
      <c r="B9" s="30" t="s">
        <v>396</v>
      </c>
      <c r="C9" s="30" t="s">
        <v>113</v>
      </c>
      <c r="D9" s="47">
        <v>4416600</v>
      </c>
      <c r="E9" s="47">
        <v>4059049.63</v>
      </c>
      <c r="F9" s="43">
        <f t="shared" si="0"/>
        <v>357550.3700000001</v>
      </c>
    </row>
    <row r="10" spans="1:6" ht="76.5">
      <c r="A10" s="30" t="s">
        <v>207</v>
      </c>
      <c r="B10" s="30" t="s">
        <v>396</v>
      </c>
      <c r="C10" s="30" t="s">
        <v>114</v>
      </c>
      <c r="D10" s="47">
        <v>747900</v>
      </c>
      <c r="E10" s="47">
        <v>745521.7</v>
      </c>
      <c r="F10" s="43">
        <f t="shared" si="0"/>
        <v>2378.3000000000466</v>
      </c>
    </row>
    <row r="11" spans="1:6" ht="114.75">
      <c r="A11" s="30" t="s">
        <v>136</v>
      </c>
      <c r="B11" s="30" t="s">
        <v>396</v>
      </c>
      <c r="C11" s="30" t="s">
        <v>115</v>
      </c>
      <c r="D11" s="47">
        <v>747900</v>
      </c>
      <c r="E11" s="47">
        <v>745521.7</v>
      </c>
      <c r="F11" s="43">
        <f t="shared" si="0"/>
        <v>2378.3000000000466</v>
      </c>
    </row>
    <row r="12" spans="1:6" ht="25.5">
      <c r="A12" s="30" t="s">
        <v>137</v>
      </c>
      <c r="B12" s="30" t="s">
        <v>396</v>
      </c>
      <c r="C12" s="30" t="s">
        <v>116</v>
      </c>
      <c r="D12" s="47">
        <v>747900</v>
      </c>
      <c r="E12" s="47">
        <v>745521.7</v>
      </c>
      <c r="F12" s="43">
        <f t="shared" si="0"/>
        <v>2378.3000000000466</v>
      </c>
    </row>
    <row r="13" spans="1:6" ht="25.5">
      <c r="A13" s="30" t="s">
        <v>342</v>
      </c>
      <c r="B13" s="30" t="s">
        <v>396</v>
      </c>
      <c r="C13" s="30" t="s">
        <v>249</v>
      </c>
      <c r="D13" s="47">
        <v>721200</v>
      </c>
      <c r="E13" s="47">
        <v>718872.36</v>
      </c>
      <c r="F13" s="43">
        <f t="shared" si="0"/>
        <v>2327.640000000014</v>
      </c>
    </row>
    <row r="14" spans="1:6" ht="12.75">
      <c r="A14" s="30" t="s">
        <v>138</v>
      </c>
      <c r="B14" s="30" t="s">
        <v>396</v>
      </c>
      <c r="C14" s="30" t="s">
        <v>250</v>
      </c>
      <c r="D14" s="47">
        <v>721200</v>
      </c>
      <c r="E14" s="47">
        <v>718872.36</v>
      </c>
      <c r="F14" s="43">
        <f t="shared" si="0"/>
        <v>2327.640000000014</v>
      </c>
    </row>
    <row r="15" spans="1:6" ht="38.25">
      <c r="A15" s="30" t="s">
        <v>188</v>
      </c>
      <c r="B15" s="30" t="s">
        <v>396</v>
      </c>
      <c r="C15" s="30" t="s">
        <v>251</v>
      </c>
      <c r="D15" s="47">
        <v>721200</v>
      </c>
      <c r="E15" s="47">
        <v>718872.36</v>
      </c>
      <c r="F15" s="43">
        <f t="shared" si="0"/>
        <v>2327.640000000014</v>
      </c>
    </row>
    <row r="16" spans="1:6" ht="12.75">
      <c r="A16" s="30" t="s">
        <v>139</v>
      </c>
      <c r="B16" s="30" t="s">
        <v>396</v>
      </c>
      <c r="C16" s="30" t="s">
        <v>252</v>
      </c>
      <c r="D16" s="47">
        <v>553900</v>
      </c>
      <c r="E16" s="47">
        <v>553333.93</v>
      </c>
      <c r="F16" s="43">
        <f t="shared" si="0"/>
        <v>566.0699999999488</v>
      </c>
    </row>
    <row r="17" spans="1:6" ht="38.25">
      <c r="A17" s="30" t="s">
        <v>189</v>
      </c>
      <c r="B17" s="30" t="s">
        <v>396</v>
      </c>
      <c r="C17" s="30" t="s">
        <v>253</v>
      </c>
      <c r="D17" s="47">
        <v>167300</v>
      </c>
      <c r="E17" s="47">
        <v>165538.43</v>
      </c>
      <c r="F17" s="43">
        <f t="shared" si="0"/>
        <v>1761.570000000007</v>
      </c>
    </row>
    <row r="18" spans="1:6" ht="51">
      <c r="A18" s="30" t="s">
        <v>343</v>
      </c>
      <c r="B18" s="30" t="s">
        <v>396</v>
      </c>
      <c r="C18" s="30" t="s">
        <v>254</v>
      </c>
      <c r="D18" s="47">
        <v>26700</v>
      </c>
      <c r="E18" s="47">
        <v>26649.34</v>
      </c>
      <c r="F18" s="43">
        <f t="shared" si="0"/>
        <v>50.659999999999854</v>
      </c>
    </row>
    <row r="19" spans="1:6" ht="12.75">
      <c r="A19" s="30" t="s">
        <v>138</v>
      </c>
      <c r="B19" s="30" t="s">
        <v>396</v>
      </c>
      <c r="C19" s="30" t="s">
        <v>255</v>
      </c>
      <c r="D19" s="47">
        <v>26700</v>
      </c>
      <c r="E19" s="47">
        <v>26649.34</v>
      </c>
      <c r="F19" s="43">
        <f t="shared" si="0"/>
        <v>50.659999999999854</v>
      </c>
    </row>
    <row r="20" spans="1:6" ht="38.25">
      <c r="A20" s="30" t="s">
        <v>188</v>
      </c>
      <c r="B20" s="30" t="s">
        <v>396</v>
      </c>
      <c r="C20" s="30" t="s">
        <v>256</v>
      </c>
      <c r="D20" s="47">
        <v>26700</v>
      </c>
      <c r="E20" s="47">
        <v>26649.34</v>
      </c>
      <c r="F20" s="43">
        <f t="shared" si="0"/>
        <v>50.659999999999854</v>
      </c>
    </row>
    <row r="21" spans="1:6" ht="12.75">
      <c r="A21" s="30" t="s">
        <v>140</v>
      </c>
      <c r="B21" s="30" t="s">
        <v>396</v>
      </c>
      <c r="C21" s="30" t="s">
        <v>257</v>
      </c>
      <c r="D21" s="47">
        <v>20500</v>
      </c>
      <c r="E21" s="47">
        <v>20468</v>
      </c>
      <c r="F21" s="43">
        <f t="shared" si="0"/>
        <v>32</v>
      </c>
    </row>
    <row r="22" spans="1:6" ht="38.25">
      <c r="A22" s="30" t="s">
        <v>189</v>
      </c>
      <c r="B22" s="30" t="s">
        <v>396</v>
      </c>
      <c r="C22" s="30" t="s">
        <v>353</v>
      </c>
      <c r="D22" s="47">
        <v>6200</v>
      </c>
      <c r="E22" s="47">
        <v>6181.34</v>
      </c>
      <c r="F22" s="43">
        <f t="shared" si="0"/>
        <v>18.659999999999854</v>
      </c>
    </row>
    <row r="23" spans="1:6" ht="127.5">
      <c r="A23" s="30" t="s">
        <v>141</v>
      </c>
      <c r="B23" s="30" t="s">
        <v>396</v>
      </c>
      <c r="C23" s="30" t="s">
        <v>117</v>
      </c>
      <c r="D23" s="47">
        <v>3596100</v>
      </c>
      <c r="E23" s="47">
        <v>3245927.93</v>
      </c>
      <c r="F23" s="43">
        <f t="shared" si="0"/>
        <v>350172.06999999983</v>
      </c>
    </row>
    <row r="24" spans="1:6" ht="114.75">
      <c r="A24" s="30" t="s">
        <v>136</v>
      </c>
      <c r="B24" s="30" t="s">
        <v>396</v>
      </c>
      <c r="C24" s="30" t="s">
        <v>118</v>
      </c>
      <c r="D24" s="47">
        <v>3595900</v>
      </c>
      <c r="E24" s="47">
        <v>3245727.93</v>
      </c>
      <c r="F24" s="43">
        <f t="shared" si="0"/>
        <v>350172.06999999983</v>
      </c>
    </row>
    <row r="25" spans="1:6" ht="12.75">
      <c r="A25" s="30" t="s">
        <v>142</v>
      </c>
      <c r="B25" s="30" t="s">
        <v>396</v>
      </c>
      <c r="C25" s="30" t="s">
        <v>119</v>
      </c>
      <c r="D25" s="47">
        <v>3595900</v>
      </c>
      <c r="E25" s="47">
        <v>3245727.93</v>
      </c>
      <c r="F25" s="43">
        <f t="shared" si="0"/>
        <v>350172.06999999983</v>
      </c>
    </row>
    <row r="26" spans="1:6" ht="25.5">
      <c r="A26" s="30" t="s">
        <v>342</v>
      </c>
      <c r="B26" s="30" t="s">
        <v>396</v>
      </c>
      <c r="C26" s="30" t="s">
        <v>258</v>
      </c>
      <c r="D26" s="47">
        <v>2973400</v>
      </c>
      <c r="E26" s="47">
        <v>2648416</v>
      </c>
      <c r="F26" s="43">
        <f t="shared" si="0"/>
        <v>324984</v>
      </c>
    </row>
    <row r="27" spans="1:6" ht="12.75">
      <c r="A27" s="30" t="s">
        <v>138</v>
      </c>
      <c r="B27" s="30" t="s">
        <v>396</v>
      </c>
      <c r="C27" s="30" t="s">
        <v>259</v>
      </c>
      <c r="D27" s="47">
        <v>2973400</v>
      </c>
      <c r="E27" s="47">
        <v>2648416</v>
      </c>
      <c r="F27" s="43">
        <f t="shared" si="0"/>
        <v>324984</v>
      </c>
    </row>
    <row r="28" spans="1:6" ht="38.25">
      <c r="A28" s="30" t="s">
        <v>188</v>
      </c>
      <c r="B28" s="30" t="s">
        <v>396</v>
      </c>
      <c r="C28" s="30" t="s">
        <v>260</v>
      </c>
      <c r="D28" s="47">
        <v>2973400</v>
      </c>
      <c r="E28" s="47">
        <v>2648416</v>
      </c>
      <c r="F28" s="43">
        <f t="shared" si="0"/>
        <v>324984</v>
      </c>
    </row>
    <row r="29" spans="1:6" ht="12.75">
      <c r="A29" s="30" t="s">
        <v>139</v>
      </c>
      <c r="B29" s="30" t="s">
        <v>396</v>
      </c>
      <c r="C29" s="30" t="s">
        <v>261</v>
      </c>
      <c r="D29" s="47">
        <v>2283700</v>
      </c>
      <c r="E29" s="47">
        <v>2046966.05</v>
      </c>
      <c r="F29" s="43">
        <f t="shared" si="0"/>
        <v>236733.94999999995</v>
      </c>
    </row>
    <row r="30" spans="1:6" ht="38.25">
      <c r="A30" s="30" t="s">
        <v>189</v>
      </c>
      <c r="B30" s="30" t="s">
        <v>396</v>
      </c>
      <c r="C30" s="30" t="s">
        <v>262</v>
      </c>
      <c r="D30" s="47">
        <v>689700</v>
      </c>
      <c r="E30" s="47">
        <v>601449.95</v>
      </c>
      <c r="F30" s="43">
        <f t="shared" si="0"/>
        <v>88250.05000000005</v>
      </c>
    </row>
    <row r="31" spans="1:6" ht="51">
      <c r="A31" s="30" t="s">
        <v>343</v>
      </c>
      <c r="B31" s="30" t="s">
        <v>396</v>
      </c>
      <c r="C31" s="30" t="s">
        <v>263</v>
      </c>
      <c r="D31" s="47">
        <v>121000</v>
      </c>
      <c r="E31" s="47">
        <v>112055.03</v>
      </c>
      <c r="F31" s="43">
        <f t="shared" si="0"/>
        <v>8944.970000000001</v>
      </c>
    </row>
    <row r="32" spans="1:6" ht="12.75">
      <c r="A32" s="30" t="s">
        <v>138</v>
      </c>
      <c r="B32" s="30" t="s">
        <v>396</v>
      </c>
      <c r="C32" s="30" t="s">
        <v>264</v>
      </c>
      <c r="D32" s="47">
        <v>121000</v>
      </c>
      <c r="E32" s="47">
        <v>112055.03</v>
      </c>
      <c r="F32" s="43">
        <f t="shared" si="0"/>
        <v>8944.970000000001</v>
      </c>
    </row>
    <row r="33" spans="1:6" ht="38.25">
      <c r="A33" s="30" t="s">
        <v>188</v>
      </c>
      <c r="B33" s="30" t="s">
        <v>396</v>
      </c>
      <c r="C33" s="30" t="s">
        <v>265</v>
      </c>
      <c r="D33" s="47">
        <v>121000</v>
      </c>
      <c r="E33" s="47">
        <v>112055.03</v>
      </c>
      <c r="F33" s="43">
        <f t="shared" si="0"/>
        <v>8944.970000000001</v>
      </c>
    </row>
    <row r="34" spans="1:6" ht="12.75">
      <c r="A34" s="30" t="s">
        <v>140</v>
      </c>
      <c r="B34" s="30" t="s">
        <v>396</v>
      </c>
      <c r="C34" s="30" t="s">
        <v>266</v>
      </c>
      <c r="D34" s="47">
        <v>92900</v>
      </c>
      <c r="E34" s="47">
        <v>86130.66</v>
      </c>
      <c r="F34" s="43">
        <f t="shared" si="0"/>
        <v>6769.3399999999965</v>
      </c>
    </row>
    <row r="35" spans="1:6" ht="38.25">
      <c r="A35" s="30" t="s">
        <v>189</v>
      </c>
      <c r="B35" s="30" t="s">
        <v>396</v>
      </c>
      <c r="C35" s="30" t="s">
        <v>354</v>
      </c>
      <c r="D35" s="47">
        <v>28100</v>
      </c>
      <c r="E35" s="47">
        <v>25924.37</v>
      </c>
      <c r="F35" s="43">
        <f t="shared" si="0"/>
        <v>2175.630000000001</v>
      </c>
    </row>
    <row r="36" spans="1:6" ht="63.75">
      <c r="A36" s="30" t="s">
        <v>344</v>
      </c>
      <c r="B36" s="30" t="s">
        <v>396</v>
      </c>
      <c r="C36" s="30" t="s">
        <v>267</v>
      </c>
      <c r="D36" s="47">
        <v>125900</v>
      </c>
      <c r="E36" s="47">
        <v>125784.37</v>
      </c>
      <c r="F36" s="43">
        <f t="shared" si="0"/>
        <v>115.63000000000466</v>
      </c>
    </row>
    <row r="37" spans="1:6" ht="12.75">
      <c r="A37" s="30" t="s">
        <v>138</v>
      </c>
      <c r="B37" s="30" t="s">
        <v>396</v>
      </c>
      <c r="C37" s="30" t="s">
        <v>268</v>
      </c>
      <c r="D37" s="47">
        <v>125900</v>
      </c>
      <c r="E37" s="47">
        <v>125784.37</v>
      </c>
      <c r="F37" s="43">
        <f t="shared" si="0"/>
        <v>115.63000000000466</v>
      </c>
    </row>
    <row r="38" spans="1:6" ht="12.75">
      <c r="A38" s="30" t="s">
        <v>190</v>
      </c>
      <c r="B38" s="30" t="s">
        <v>396</v>
      </c>
      <c r="C38" s="30" t="s">
        <v>269</v>
      </c>
      <c r="D38" s="47">
        <v>125900</v>
      </c>
      <c r="E38" s="47">
        <v>125784.37</v>
      </c>
      <c r="F38" s="43">
        <f t="shared" si="0"/>
        <v>115.63000000000466</v>
      </c>
    </row>
    <row r="39" spans="1:6" ht="12.75">
      <c r="A39" s="30" t="s">
        <v>143</v>
      </c>
      <c r="B39" s="30" t="s">
        <v>396</v>
      </c>
      <c r="C39" s="30" t="s">
        <v>355</v>
      </c>
      <c r="D39" s="47">
        <v>20300</v>
      </c>
      <c r="E39" s="47">
        <v>20203.67</v>
      </c>
      <c r="F39" s="43">
        <f t="shared" si="0"/>
        <v>96.33000000000175</v>
      </c>
    </row>
    <row r="40" spans="1:6" ht="25.5">
      <c r="A40" s="30" t="s">
        <v>191</v>
      </c>
      <c r="B40" s="30" t="s">
        <v>396</v>
      </c>
      <c r="C40" s="30" t="s">
        <v>393</v>
      </c>
      <c r="D40" s="47">
        <v>7800</v>
      </c>
      <c r="E40" s="47">
        <v>7800</v>
      </c>
      <c r="F40" s="43">
        <f t="shared" si="0"/>
        <v>0</v>
      </c>
    </row>
    <row r="41" spans="1:6" ht="12.75">
      <c r="A41" s="30" t="s">
        <v>192</v>
      </c>
      <c r="B41" s="30" t="s">
        <v>396</v>
      </c>
      <c r="C41" s="30" t="s">
        <v>270</v>
      </c>
      <c r="D41" s="47">
        <v>97800</v>
      </c>
      <c r="E41" s="47">
        <v>97780.7</v>
      </c>
      <c r="F41" s="43">
        <f t="shared" si="0"/>
        <v>19.30000000000291</v>
      </c>
    </row>
    <row r="42" spans="1:6" ht="25.5">
      <c r="A42" s="30" t="s">
        <v>146</v>
      </c>
      <c r="B42" s="30" t="s">
        <v>396</v>
      </c>
      <c r="C42" s="30" t="s">
        <v>394</v>
      </c>
      <c r="D42" s="47">
        <v>0</v>
      </c>
      <c r="E42" s="47">
        <v>0</v>
      </c>
      <c r="F42" s="43">
        <f t="shared" si="0"/>
        <v>0</v>
      </c>
    </row>
    <row r="43" spans="1:6" ht="25.5">
      <c r="A43" s="30" t="s">
        <v>148</v>
      </c>
      <c r="B43" s="30" t="s">
        <v>396</v>
      </c>
      <c r="C43" s="30" t="s">
        <v>395</v>
      </c>
      <c r="D43" s="47">
        <v>0</v>
      </c>
      <c r="E43" s="47">
        <v>0</v>
      </c>
      <c r="F43" s="43">
        <f t="shared" si="0"/>
        <v>0</v>
      </c>
    </row>
    <row r="44" spans="1:6" ht="51">
      <c r="A44" s="30" t="s">
        <v>345</v>
      </c>
      <c r="B44" s="30" t="s">
        <v>396</v>
      </c>
      <c r="C44" s="30" t="s">
        <v>271</v>
      </c>
      <c r="D44" s="47">
        <v>373200</v>
      </c>
      <c r="E44" s="47">
        <v>357153.05</v>
      </c>
      <c r="F44" s="43">
        <f t="shared" si="0"/>
        <v>16046.950000000012</v>
      </c>
    </row>
    <row r="45" spans="1:6" ht="12.75">
      <c r="A45" s="30" t="s">
        <v>138</v>
      </c>
      <c r="B45" s="30" t="s">
        <v>396</v>
      </c>
      <c r="C45" s="30" t="s">
        <v>272</v>
      </c>
      <c r="D45" s="47">
        <v>260600</v>
      </c>
      <c r="E45" s="47">
        <v>244584.52</v>
      </c>
      <c r="F45" s="43">
        <f t="shared" si="0"/>
        <v>16015.48000000001</v>
      </c>
    </row>
    <row r="46" spans="1:6" ht="12.75">
      <c r="A46" s="30" t="s">
        <v>190</v>
      </c>
      <c r="B46" s="30" t="s">
        <v>396</v>
      </c>
      <c r="C46" s="30" t="s">
        <v>273</v>
      </c>
      <c r="D46" s="47">
        <v>260600</v>
      </c>
      <c r="E46" s="47">
        <v>244584.52</v>
      </c>
      <c r="F46" s="43">
        <f t="shared" si="0"/>
        <v>16015.48000000001</v>
      </c>
    </row>
    <row r="47" spans="1:6" ht="12.75">
      <c r="A47" s="30" t="s">
        <v>144</v>
      </c>
      <c r="B47" s="30" t="s">
        <v>396</v>
      </c>
      <c r="C47" s="30" t="s">
        <v>274</v>
      </c>
      <c r="D47" s="47">
        <v>108600</v>
      </c>
      <c r="E47" s="47">
        <v>92693.8</v>
      </c>
      <c r="F47" s="43">
        <f t="shared" si="0"/>
        <v>15906.199999999997</v>
      </c>
    </row>
    <row r="48" spans="1:6" ht="25.5">
      <c r="A48" s="30" t="s">
        <v>191</v>
      </c>
      <c r="B48" s="30" t="s">
        <v>396</v>
      </c>
      <c r="C48" s="30" t="s">
        <v>275</v>
      </c>
      <c r="D48" s="47">
        <v>120900</v>
      </c>
      <c r="E48" s="47">
        <v>120862.58</v>
      </c>
      <c r="F48" s="43">
        <f t="shared" si="0"/>
        <v>37.419999999998254</v>
      </c>
    </row>
    <row r="49" spans="1:6" ht="12.75">
      <c r="A49" s="30" t="s">
        <v>192</v>
      </c>
      <c r="B49" s="30" t="s">
        <v>396</v>
      </c>
      <c r="C49" s="30" t="s">
        <v>276</v>
      </c>
      <c r="D49" s="47">
        <v>31100</v>
      </c>
      <c r="E49" s="47">
        <v>31028.14</v>
      </c>
      <c r="F49" s="43">
        <f t="shared" si="0"/>
        <v>71.86000000000058</v>
      </c>
    </row>
    <row r="50" spans="1:6" ht="25.5">
      <c r="A50" s="30" t="s">
        <v>146</v>
      </c>
      <c r="B50" s="30" t="s">
        <v>396</v>
      </c>
      <c r="C50" s="30" t="s">
        <v>277</v>
      </c>
      <c r="D50" s="47">
        <v>112600</v>
      </c>
      <c r="E50" s="47">
        <v>112568.53</v>
      </c>
      <c r="F50" s="43">
        <f t="shared" si="0"/>
        <v>31.470000000001164</v>
      </c>
    </row>
    <row r="51" spans="1:6" ht="25.5">
      <c r="A51" s="30" t="s">
        <v>148</v>
      </c>
      <c r="B51" s="30" t="s">
        <v>396</v>
      </c>
      <c r="C51" s="30" t="s">
        <v>278</v>
      </c>
      <c r="D51" s="47">
        <v>112600</v>
      </c>
      <c r="E51" s="47">
        <v>112568.53</v>
      </c>
      <c r="F51" s="43">
        <f t="shared" si="0"/>
        <v>31.470000000001164</v>
      </c>
    </row>
    <row r="52" spans="1:6" ht="25.5">
      <c r="A52" s="30" t="s">
        <v>346</v>
      </c>
      <c r="B52" s="30" t="s">
        <v>396</v>
      </c>
      <c r="C52" s="30" t="s">
        <v>279</v>
      </c>
      <c r="D52" s="47">
        <v>2400</v>
      </c>
      <c r="E52" s="47">
        <v>2319.48</v>
      </c>
      <c r="F52" s="43">
        <f t="shared" si="0"/>
        <v>80.51999999999998</v>
      </c>
    </row>
    <row r="53" spans="1:6" ht="12.75">
      <c r="A53" s="30" t="s">
        <v>138</v>
      </c>
      <c r="B53" s="30" t="s">
        <v>396</v>
      </c>
      <c r="C53" s="30" t="s">
        <v>280</v>
      </c>
      <c r="D53" s="47">
        <v>2400</v>
      </c>
      <c r="E53" s="47">
        <v>2319.48</v>
      </c>
      <c r="F53" s="43">
        <f t="shared" si="0"/>
        <v>80.51999999999998</v>
      </c>
    </row>
    <row r="54" spans="1:6" ht="12.75">
      <c r="A54" s="30" t="s">
        <v>145</v>
      </c>
      <c r="B54" s="30" t="s">
        <v>396</v>
      </c>
      <c r="C54" s="30" t="s">
        <v>281</v>
      </c>
      <c r="D54" s="47">
        <v>2400</v>
      </c>
      <c r="E54" s="47">
        <v>2319.48</v>
      </c>
      <c r="F54" s="43">
        <f t="shared" si="0"/>
        <v>80.51999999999998</v>
      </c>
    </row>
    <row r="55" spans="1:6" ht="25.5">
      <c r="A55" s="30" t="s">
        <v>159</v>
      </c>
      <c r="B55" s="30" t="s">
        <v>396</v>
      </c>
      <c r="C55" s="30" t="s">
        <v>196</v>
      </c>
      <c r="D55" s="47">
        <v>200</v>
      </c>
      <c r="E55" s="47">
        <v>200</v>
      </c>
      <c r="F55" s="43">
        <f t="shared" si="0"/>
        <v>0</v>
      </c>
    </row>
    <row r="56" spans="1:6" ht="191.25">
      <c r="A56" s="30" t="s">
        <v>193</v>
      </c>
      <c r="B56" s="30" t="s">
        <v>396</v>
      </c>
      <c r="C56" s="30" t="s">
        <v>197</v>
      </c>
      <c r="D56" s="47">
        <v>200</v>
      </c>
      <c r="E56" s="47">
        <v>200</v>
      </c>
      <c r="F56" s="43">
        <f t="shared" si="0"/>
        <v>0</v>
      </c>
    </row>
    <row r="57" spans="1:6" ht="191.25">
      <c r="A57" s="30" t="s">
        <v>347</v>
      </c>
      <c r="B57" s="30" t="s">
        <v>396</v>
      </c>
      <c r="C57" s="30" t="s">
        <v>7</v>
      </c>
      <c r="D57" s="47">
        <v>200</v>
      </c>
      <c r="E57" s="47">
        <v>200</v>
      </c>
      <c r="F57" s="43">
        <f t="shared" si="0"/>
        <v>0</v>
      </c>
    </row>
    <row r="58" spans="1:6" ht="51">
      <c r="A58" s="30" t="s">
        <v>345</v>
      </c>
      <c r="B58" s="30" t="s">
        <v>396</v>
      </c>
      <c r="C58" s="30" t="s">
        <v>282</v>
      </c>
      <c r="D58" s="47">
        <v>200</v>
      </c>
      <c r="E58" s="47">
        <v>200</v>
      </c>
      <c r="F58" s="43">
        <f t="shared" si="0"/>
        <v>0</v>
      </c>
    </row>
    <row r="59" spans="1:6" ht="25.5">
      <c r="A59" s="30" t="s">
        <v>146</v>
      </c>
      <c r="B59" s="30" t="s">
        <v>396</v>
      </c>
      <c r="C59" s="30" t="s">
        <v>283</v>
      </c>
      <c r="D59" s="47">
        <v>200</v>
      </c>
      <c r="E59" s="47">
        <v>200</v>
      </c>
      <c r="F59" s="43">
        <f t="shared" si="0"/>
        <v>0</v>
      </c>
    </row>
    <row r="60" spans="1:6" ht="25.5">
      <c r="A60" s="30" t="s">
        <v>148</v>
      </c>
      <c r="B60" s="30" t="s">
        <v>396</v>
      </c>
      <c r="C60" s="30" t="s">
        <v>284</v>
      </c>
      <c r="D60" s="47">
        <v>200</v>
      </c>
      <c r="E60" s="47">
        <v>200</v>
      </c>
      <c r="F60" s="43">
        <f t="shared" si="0"/>
        <v>0</v>
      </c>
    </row>
    <row r="61" spans="1:6" ht="12.75">
      <c r="A61" s="30" t="s">
        <v>377</v>
      </c>
      <c r="B61" s="30" t="s">
        <v>396</v>
      </c>
      <c r="C61" s="30" t="s">
        <v>371</v>
      </c>
      <c r="D61" s="47">
        <v>5000</v>
      </c>
      <c r="E61" s="47">
        <v>0</v>
      </c>
      <c r="F61" s="43">
        <f t="shared" si="0"/>
        <v>5000</v>
      </c>
    </row>
    <row r="62" spans="1:6" ht="12.75">
      <c r="A62" s="30" t="s">
        <v>377</v>
      </c>
      <c r="B62" s="30" t="s">
        <v>396</v>
      </c>
      <c r="C62" s="30" t="s">
        <v>372</v>
      </c>
      <c r="D62" s="47">
        <v>5000</v>
      </c>
      <c r="E62" s="47">
        <v>0</v>
      </c>
      <c r="F62" s="43">
        <f t="shared" si="0"/>
        <v>5000</v>
      </c>
    </row>
    <row r="63" spans="1:6" ht="25.5">
      <c r="A63" s="30" t="s">
        <v>378</v>
      </c>
      <c r="B63" s="30" t="s">
        <v>396</v>
      </c>
      <c r="C63" s="30" t="s">
        <v>373</v>
      </c>
      <c r="D63" s="47">
        <v>5000</v>
      </c>
      <c r="E63" s="47">
        <v>0</v>
      </c>
      <c r="F63" s="43">
        <f t="shared" si="0"/>
        <v>5000</v>
      </c>
    </row>
    <row r="64" spans="1:6" ht="12.75">
      <c r="A64" s="30" t="s">
        <v>379</v>
      </c>
      <c r="B64" s="30" t="s">
        <v>396</v>
      </c>
      <c r="C64" s="30" t="s">
        <v>374</v>
      </c>
      <c r="D64" s="47">
        <v>5000</v>
      </c>
      <c r="E64" s="47">
        <v>0</v>
      </c>
      <c r="F64" s="43">
        <f aca="true" t="shared" si="1" ref="F64:F119">SUM(D64-E64)</f>
        <v>5000</v>
      </c>
    </row>
    <row r="65" spans="1:6" ht="12.75">
      <c r="A65" s="30" t="s">
        <v>138</v>
      </c>
      <c r="B65" s="30" t="s">
        <v>396</v>
      </c>
      <c r="C65" s="30" t="s">
        <v>375</v>
      </c>
      <c r="D65" s="47">
        <v>5000</v>
      </c>
      <c r="E65" s="47">
        <v>0</v>
      </c>
      <c r="F65" s="43">
        <f t="shared" si="1"/>
        <v>5000</v>
      </c>
    </row>
    <row r="66" spans="1:6" ht="12.75">
      <c r="A66" s="30" t="s">
        <v>145</v>
      </c>
      <c r="B66" s="30" t="s">
        <v>396</v>
      </c>
      <c r="C66" s="30" t="s">
        <v>376</v>
      </c>
      <c r="D66" s="47">
        <v>5000</v>
      </c>
      <c r="E66" s="47">
        <v>0</v>
      </c>
      <c r="F66" s="43">
        <f t="shared" si="1"/>
        <v>5000</v>
      </c>
    </row>
    <row r="67" spans="1:6" ht="38.25">
      <c r="A67" s="30" t="s">
        <v>149</v>
      </c>
      <c r="B67" s="30" t="s">
        <v>396</v>
      </c>
      <c r="C67" s="30" t="s">
        <v>213</v>
      </c>
      <c r="D67" s="47">
        <v>67600</v>
      </c>
      <c r="E67" s="47">
        <v>67600</v>
      </c>
      <c r="F67" s="43">
        <f t="shared" si="1"/>
        <v>0</v>
      </c>
    </row>
    <row r="68" spans="1:6" ht="63.75">
      <c r="A68" s="30" t="s">
        <v>150</v>
      </c>
      <c r="B68" s="30" t="s">
        <v>396</v>
      </c>
      <c r="C68" s="30" t="s">
        <v>214</v>
      </c>
      <c r="D68" s="47">
        <v>67600</v>
      </c>
      <c r="E68" s="47">
        <v>67600</v>
      </c>
      <c r="F68" s="43">
        <f t="shared" si="1"/>
        <v>0</v>
      </c>
    </row>
    <row r="69" spans="1:6" ht="63.75">
      <c r="A69" s="30" t="s">
        <v>418</v>
      </c>
      <c r="B69" s="30" t="s">
        <v>396</v>
      </c>
      <c r="C69" s="30" t="s">
        <v>426</v>
      </c>
      <c r="D69" s="47">
        <v>67600</v>
      </c>
      <c r="E69" s="47">
        <v>67600</v>
      </c>
      <c r="F69" s="43">
        <f t="shared" si="1"/>
        <v>0</v>
      </c>
    </row>
    <row r="70" spans="1:6" ht="51">
      <c r="A70" s="30" t="s">
        <v>345</v>
      </c>
      <c r="B70" s="30" t="s">
        <v>396</v>
      </c>
      <c r="C70" s="30" t="s">
        <v>427</v>
      </c>
      <c r="D70" s="47">
        <v>62600</v>
      </c>
      <c r="E70" s="47">
        <v>62600</v>
      </c>
      <c r="F70" s="43">
        <f t="shared" si="1"/>
        <v>0</v>
      </c>
    </row>
    <row r="71" spans="1:6" ht="12.75">
      <c r="A71" s="30" t="s">
        <v>138</v>
      </c>
      <c r="B71" s="30" t="s">
        <v>396</v>
      </c>
      <c r="C71" s="30" t="s">
        <v>428</v>
      </c>
      <c r="D71" s="47">
        <v>62600</v>
      </c>
      <c r="E71" s="47">
        <v>62600</v>
      </c>
      <c r="F71" s="43">
        <f t="shared" si="1"/>
        <v>0</v>
      </c>
    </row>
    <row r="72" spans="1:6" ht="12.75">
      <c r="A72" s="30" t="s">
        <v>190</v>
      </c>
      <c r="B72" s="30" t="s">
        <v>396</v>
      </c>
      <c r="C72" s="30" t="s">
        <v>429</v>
      </c>
      <c r="D72" s="47">
        <v>62600</v>
      </c>
      <c r="E72" s="47">
        <v>62600</v>
      </c>
      <c r="F72" s="43">
        <f t="shared" si="1"/>
        <v>0</v>
      </c>
    </row>
    <row r="73" spans="1:6" ht="12.75">
      <c r="A73" s="30" t="s">
        <v>192</v>
      </c>
      <c r="B73" s="30" t="s">
        <v>396</v>
      </c>
      <c r="C73" s="30" t="s">
        <v>430</v>
      </c>
      <c r="D73" s="47">
        <v>62600</v>
      </c>
      <c r="E73" s="47">
        <v>62600</v>
      </c>
      <c r="F73" s="43">
        <f t="shared" si="1"/>
        <v>0</v>
      </c>
    </row>
    <row r="74" spans="1:6" ht="25.5">
      <c r="A74" s="30" t="s">
        <v>346</v>
      </c>
      <c r="B74" s="30" t="s">
        <v>396</v>
      </c>
      <c r="C74" s="30" t="s">
        <v>431</v>
      </c>
      <c r="D74" s="47">
        <v>5000</v>
      </c>
      <c r="E74" s="47">
        <v>5000</v>
      </c>
      <c r="F74" s="43">
        <f t="shared" si="1"/>
        <v>0</v>
      </c>
    </row>
    <row r="75" spans="1:6" ht="12.75">
      <c r="A75" s="30" t="s">
        <v>138</v>
      </c>
      <c r="B75" s="30" t="s">
        <v>396</v>
      </c>
      <c r="C75" s="30" t="s">
        <v>432</v>
      </c>
      <c r="D75" s="47">
        <v>5000</v>
      </c>
      <c r="E75" s="47">
        <v>5000</v>
      </c>
      <c r="F75" s="43">
        <f t="shared" si="1"/>
        <v>0</v>
      </c>
    </row>
    <row r="76" spans="1:6" ht="12.75">
      <c r="A76" s="30" t="s">
        <v>145</v>
      </c>
      <c r="B76" s="30" t="s">
        <v>396</v>
      </c>
      <c r="C76" s="30" t="s">
        <v>433</v>
      </c>
      <c r="D76" s="47">
        <v>5000</v>
      </c>
      <c r="E76" s="47">
        <v>5000</v>
      </c>
      <c r="F76" s="43">
        <f t="shared" si="1"/>
        <v>0</v>
      </c>
    </row>
    <row r="77" spans="1:6" ht="12.75">
      <c r="A77" s="30" t="s">
        <v>151</v>
      </c>
      <c r="B77" s="30" t="s">
        <v>396</v>
      </c>
      <c r="C77" s="30" t="s">
        <v>120</v>
      </c>
      <c r="D77" s="47">
        <v>149300</v>
      </c>
      <c r="E77" s="47">
        <v>58345.53</v>
      </c>
      <c r="F77" s="43">
        <f t="shared" si="1"/>
        <v>90954.47</v>
      </c>
    </row>
    <row r="78" spans="1:6" ht="38.25">
      <c r="A78" s="30" t="s">
        <v>152</v>
      </c>
      <c r="B78" s="30" t="s">
        <v>396</v>
      </c>
      <c r="C78" s="30" t="s">
        <v>121</v>
      </c>
      <c r="D78" s="47">
        <v>149300</v>
      </c>
      <c r="E78" s="47">
        <v>58345.53</v>
      </c>
      <c r="F78" s="43">
        <f t="shared" si="1"/>
        <v>90954.47</v>
      </c>
    </row>
    <row r="79" spans="1:6" ht="38.25">
      <c r="A79" s="30" t="s">
        <v>153</v>
      </c>
      <c r="B79" s="30" t="s">
        <v>396</v>
      </c>
      <c r="C79" s="30" t="s">
        <v>122</v>
      </c>
      <c r="D79" s="47">
        <v>149300</v>
      </c>
      <c r="E79" s="47">
        <v>58345.53</v>
      </c>
      <c r="F79" s="43">
        <f t="shared" si="1"/>
        <v>90954.47</v>
      </c>
    </row>
    <row r="80" spans="1:6" ht="63.75">
      <c r="A80" s="30" t="s">
        <v>154</v>
      </c>
      <c r="B80" s="30" t="s">
        <v>396</v>
      </c>
      <c r="C80" s="30" t="s">
        <v>123</v>
      </c>
      <c r="D80" s="47">
        <v>149300</v>
      </c>
      <c r="E80" s="47">
        <v>58345.53</v>
      </c>
      <c r="F80" s="43">
        <f t="shared" si="1"/>
        <v>90954.47</v>
      </c>
    </row>
    <row r="81" spans="1:6" ht="25.5">
      <c r="A81" s="30" t="s">
        <v>342</v>
      </c>
      <c r="B81" s="30" t="s">
        <v>396</v>
      </c>
      <c r="C81" s="30" t="s">
        <v>285</v>
      </c>
      <c r="D81" s="47">
        <v>147300</v>
      </c>
      <c r="E81" s="47">
        <v>56345.53</v>
      </c>
      <c r="F81" s="43">
        <f t="shared" si="1"/>
        <v>90954.47</v>
      </c>
    </row>
    <row r="82" spans="1:6" ht="12.75">
      <c r="A82" s="30" t="s">
        <v>138</v>
      </c>
      <c r="B82" s="30" t="s">
        <v>396</v>
      </c>
      <c r="C82" s="30" t="s">
        <v>286</v>
      </c>
      <c r="D82" s="47">
        <v>147300</v>
      </c>
      <c r="E82" s="47">
        <v>56345.53</v>
      </c>
      <c r="F82" s="43">
        <f t="shared" si="1"/>
        <v>90954.47</v>
      </c>
    </row>
    <row r="83" spans="1:6" ht="38.25">
      <c r="A83" s="30" t="s">
        <v>188</v>
      </c>
      <c r="B83" s="30" t="s">
        <v>396</v>
      </c>
      <c r="C83" s="30" t="s">
        <v>287</v>
      </c>
      <c r="D83" s="47">
        <v>147300</v>
      </c>
      <c r="E83" s="47">
        <v>56345.53</v>
      </c>
      <c r="F83" s="43">
        <f t="shared" si="1"/>
        <v>90954.47</v>
      </c>
    </row>
    <row r="84" spans="1:6" ht="12.75">
      <c r="A84" s="30" t="s">
        <v>139</v>
      </c>
      <c r="B84" s="30" t="s">
        <v>396</v>
      </c>
      <c r="C84" s="30" t="s">
        <v>288</v>
      </c>
      <c r="D84" s="47">
        <v>113100</v>
      </c>
      <c r="E84" s="47">
        <v>44229.61</v>
      </c>
      <c r="F84" s="43">
        <f t="shared" si="1"/>
        <v>68870.39</v>
      </c>
    </row>
    <row r="85" spans="1:6" ht="38.25">
      <c r="A85" s="30" t="s">
        <v>189</v>
      </c>
      <c r="B85" s="30" t="s">
        <v>396</v>
      </c>
      <c r="C85" s="30" t="s">
        <v>289</v>
      </c>
      <c r="D85" s="47">
        <v>34200</v>
      </c>
      <c r="E85" s="47">
        <v>12115.92</v>
      </c>
      <c r="F85" s="43">
        <f t="shared" si="1"/>
        <v>22084.08</v>
      </c>
    </row>
    <row r="86" spans="1:6" ht="51">
      <c r="A86" s="30" t="s">
        <v>345</v>
      </c>
      <c r="B86" s="30" t="s">
        <v>396</v>
      </c>
      <c r="C86" s="30" t="s">
        <v>290</v>
      </c>
      <c r="D86" s="47">
        <v>2000</v>
      </c>
      <c r="E86" s="47">
        <v>2000</v>
      </c>
      <c r="F86" s="43">
        <f t="shared" si="1"/>
        <v>0</v>
      </c>
    </row>
    <row r="87" spans="1:6" ht="25.5">
      <c r="A87" s="30" t="s">
        <v>146</v>
      </c>
      <c r="B87" s="30" t="s">
        <v>396</v>
      </c>
      <c r="C87" s="30" t="s">
        <v>291</v>
      </c>
      <c r="D87" s="47">
        <v>2000</v>
      </c>
      <c r="E87" s="47">
        <v>2000</v>
      </c>
      <c r="F87" s="43">
        <f t="shared" si="1"/>
        <v>0</v>
      </c>
    </row>
    <row r="88" spans="1:6" ht="25.5">
      <c r="A88" s="30" t="s">
        <v>148</v>
      </c>
      <c r="B88" s="30" t="s">
        <v>396</v>
      </c>
      <c r="C88" s="30" t="s">
        <v>292</v>
      </c>
      <c r="D88" s="47">
        <v>2000</v>
      </c>
      <c r="E88" s="47">
        <v>2000</v>
      </c>
      <c r="F88" s="43">
        <f t="shared" si="1"/>
        <v>0</v>
      </c>
    </row>
    <row r="89" spans="1:6" ht="51">
      <c r="A89" s="30" t="s">
        <v>155</v>
      </c>
      <c r="B89" s="30" t="s">
        <v>396</v>
      </c>
      <c r="C89" s="30" t="s">
        <v>124</v>
      </c>
      <c r="D89" s="47">
        <v>163700</v>
      </c>
      <c r="E89" s="47">
        <v>158222.94</v>
      </c>
      <c r="F89" s="43">
        <f t="shared" si="1"/>
        <v>5477.059999999998</v>
      </c>
    </row>
    <row r="90" spans="1:6" ht="76.5">
      <c r="A90" s="30" t="s">
        <v>194</v>
      </c>
      <c r="B90" s="30" t="s">
        <v>396</v>
      </c>
      <c r="C90" s="30" t="s">
        <v>125</v>
      </c>
      <c r="D90" s="47">
        <v>163700</v>
      </c>
      <c r="E90" s="47">
        <v>158222.94</v>
      </c>
      <c r="F90" s="43">
        <f t="shared" si="1"/>
        <v>5477.059999999998</v>
      </c>
    </row>
    <row r="91" spans="1:6" ht="25.5">
      <c r="A91" s="30" t="s">
        <v>208</v>
      </c>
      <c r="B91" s="30" t="s">
        <v>396</v>
      </c>
      <c r="C91" s="30" t="s">
        <v>215</v>
      </c>
      <c r="D91" s="47">
        <v>163700</v>
      </c>
      <c r="E91" s="47">
        <v>158222.94</v>
      </c>
      <c r="F91" s="43">
        <f t="shared" si="1"/>
        <v>5477.059999999998</v>
      </c>
    </row>
    <row r="92" spans="1:6" ht="102">
      <c r="A92" s="30" t="s">
        <v>419</v>
      </c>
      <c r="B92" s="30" t="s">
        <v>396</v>
      </c>
      <c r="C92" s="30" t="s">
        <v>216</v>
      </c>
      <c r="D92" s="47">
        <v>163700</v>
      </c>
      <c r="E92" s="47">
        <v>158222.94</v>
      </c>
      <c r="F92" s="43">
        <f t="shared" si="1"/>
        <v>5477.059999999998</v>
      </c>
    </row>
    <row r="93" spans="1:6" ht="51">
      <c r="A93" s="30" t="s">
        <v>345</v>
      </c>
      <c r="B93" s="30" t="s">
        <v>396</v>
      </c>
      <c r="C93" s="30" t="s">
        <v>293</v>
      </c>
      <c r="D93" s="47">
        <v>163700</v>
      </c>
      <c r="E93" s="47">
        <v>158222.94</v>
      </c>
      <c r="F93" s="43">
        <f t="shared" si="1"/>
        <v>5477.059999999998</v>
      </c>
    </row>
    <row r="94" spans="1:6" ht="12.75">
      <c r="A94" s="30" t="s">
        <v>138</v>
      </c>
      <c r="B94" s="30" t="s">
        <v>396</v>
      </c>
      <c r="C94" s="30" t="s">
        <v>294</v>
      </c>
      <c r="D94" s="47">
        <v>155700</v>
      </c>
      <c r="E94" s="47">
        <v>150510.94</v>
      </c>
      <c r="F94" s="43">
        <f t="shared" si="1"/>
        <v>5189.059999999998</v>
      </c>
    </row>
    <row r="95" spans="1:6" ht="12.75">
      <c r="A95" s="30" t="s">
        <v>190</v>
      </c>
      <c r="B95" s="30" t="s">
        <v>396</v>
      </c>
      <c r="C95" s="30" t="s">
        <v>295</v>
      </c>
      <c r="D95" s="47">
        <v>155700</v>
      </c>
      <c r="E95" s="47">
        <v>150510.94</v>
      </c>
      <c r="F95" s="43">
        <f t="shared" si="1"/>
        <v>5189.059999999998</v>
      </c>
    </row>
    <row r="96" spans="1:6" ht="25.5">
      <c r="A96" s="30" t="s">
        <v>191</v>
      </c>
      <c r="B96" s="30" t="s">
        <v>396</v>
      </c>
      <c r="C96" s="30" t="s">
        <v>434</v>
      </c>
      <c r="D96" s="47">
        <v>97200</v>
      </c>
      <c r="E96" s="47">
        <v>97200</v>
      </c>
      <c r="F96" s="43">
        <f t="shared" si="1"/>
        <v>0</v>
      </c>
    </row>
    <row r="97" spans="1:6" ht="12.75">
      <c r="A97" s="30" t="s">
        <v>192</v>
      </c>
      <c r="B97" s="30" t="s">
        <v>396</v>
      </c>
      <c r="C97" s="30" t="s">
        <v>296</v>
      </c>
      <c r="D97" s="47">
        <v>58500</v>
      </c>
      <c r="E97" s="47">
        <v>53310.94</v>
      </c>
      <c r="F97" s="43">
        <f t="shared" si="1"/>
        <v>5189.059999999998</v>
      </c>
    </row>
    <row r="98" spans="1:6" ht="25.5">
      <c r="A98" s="30" t="s">
        <v>146</v>
      </c>
      <c r="B98" s="30" t="s">
        <v>396</v>
      </c>
      <c r="C98" s="30" t="s">
        <v>380</v>
      </c>
      <c r="D98" s="47">
        <v>8000</v>
      </c>
      <c r="E98" s="47">
        <v>7712</v>
      </c>
      <c r="F98" s="43">
        <f t="shared" si="1"/>
        <v>288</v>
      </c>
    </row>
    <row r="99" spans="1:6" ht="25.5">
      <c r="A99" s="30" t="s">
        <v>147</v>
      </c>
      <c r="B99" s="30" t="s">
        <v>396</v>
      </c>
      <c r="C99" s="30" t="s">
        <v>381</v>
      </c>
      <c r="D99" s="47">
        <v>8000</v>
      </c>
      <c r="E99" s="47">
        <v>7712</v>
      </c>
      <c r="F99" s="43">
        <f t="shared" si="1"/>
        <v>288</v>
      </c>
    </row>
    <row r="100" spans="1:6" ht="25.5">
      <c r="A100" s="30" t="s">
        <v>156</v>
      </c>
      <c r="B100" s="30" t="s">
        <v>396</v>
      </c>
      <c r="C100" s="30" t="s">
        <v>126</v>
      </c>
      <c r="D100" s="47">
        <v>1149600</v>
      </c>
      <c r="E100" s="47">
        <v>1145284.11</v>
      </c>
      <c r="F100" s="43">
        <f t="shared" si="1"/>
        <v>4315.889999999898</v>
      </c>
    </row>
    <row r="101" spans="1:6" ht="25.5">
      <c r="A101" s="30" t="s">
        <v>209</v>
      </c>
      <c r="B101" s="30" t="s">
        <v>396</v>
      </c>
      <c r="C101" s="30" t="s">
        <v>217</v>
      </c>
      <c r="D101" s="47">
        <v>8300</v>
      </c>
      <c r="E101" s="47">
        <v>8300</v>
      </c>
      <c r="F101" s="43">
        <f t="shared" si="1"/>
        <v>0</v>
      </c>
    </row>
    <row r="102" spans="1:6" ht="25.5">
      <c r="A102" s="30" t="s">
        <v>159</v>
      </c>
      <c r="B102" s="30" t="s">
        <v>396</v>
      </c>
      <c r="C102" s="30" t="s">
        <v>218</v>
      </c>
      <c r="D102" s="47">
        <v>8300</v>
      </c>
      <c r="E102" s="47">
        <v>8300</v>
      </c>
      <c r="F102" s="43">
        <f t="shared" si="1"/>
        <v>0</v>
      </c>
    </row>
    <row r="103" spans="1:6" ht="178.5">
      <c r="A103" s="30" t="s">
        <v>420</v>
      </c>
      <c r="B103" s="30" t="s">
        <v>396</v>
      </c>
      <c r="C103" s="30" t="s">
        <v>219</v>
      </c>
      <c r="D103" s="47">
        <v>8300</v>
      </c>
      <c r="E103" s="47">
        <v>8300</v>
      </c>
      <c r="F103" s="43">
        <f t="shared" si="1"/>
        <v>0</v>
      </c>
    </row>
    <row r="104" spans="1:6" ht="25.5">
      <c r="A104" s="30" t="s">
        <v>70</v>
      </c>
      <c r="B104" s="30" t="s">
        <v>396</v>
      </c>
      <c r="C104" s="30" t="s">
        <v>297</v>
      </c>
      <c r="D104" s="47">
        <v>8300</v>
      </c>
      <c r="E104" s="47">
        <v>8300</v>
      </c>
      <c r="F104" s="43">
        <f t="shared" si="1"/>
        <v>0</v>
      </c>
    </row>
    <row r="105" spans="1:6" ht="12.75">
      <c r="A105" s="30" t="s">
        <v>138</v>
      </c>
      <c r="B105" s="30" t="s">
        <v>396</v>
      </c>
      <c r="C105" s="30" t="s">
        <v>298</v>
      </c>
      <c r="D105" s="47">
        <v>8300</v>
      </c>
      <c r="E105" s="47">
        <v>8300</v>
      </c>
      <c r="F105" s="43">
        <f t="shared" si="1"/>
        <v>0</v>
      </c>
    </row>
    <row r="106" spans="1:6" ht="38.25">
      <c r="A106" s="30" t="s">
        <v>195</v>
      </c>
      <c r="B106" s="30" t="s">
        <v>396</v>
      </c>
      <c r="C106" s="30" t="s">
        <v>299</v>
      </c>
      <c r="D106" s="47">
        <v>8300</v>
      </c>
      <c r="E106" s="47">
        <v>8300</v>
      </c>
      <c r="F106" s="43">
        <f t="shared" si="1"/>
        <v>0</v>
      </c>
    </row>
    <row r="107" spans="1:6" ht="51">
      <c r="A107" s="30" t="s">
        <v>164</v>
      </c>
      <c r="B107" s="30" t="s">
        <v>396</v>
      </c>
      <c r="C107" s="30" t="s">
        <v>300</v>
      </c>
      <c r="D107" s="47">
        <v>8300</v>
      </c>
      <c r="E107" s="47">
        <v>8300</v>
      </c>
      <c r="F107" s="43">
        <f t="shared" si="1"/>
        <v>0</v>
      </c>
    </row>
    <row r="108" spans="1:6" ht="25.5">
      <c r="A108" s="30" t="s">
        <v>348</v>
      </c>
      <c r="B108" s="30" t="s">
        <v>396</v>
      </c>
      <c r="C108" s="30" t="s">
        <v>301</v>
      </c>
      <c r="D108" s="47">
        <v>1068200</v>
      </c>
      <c r="E108" s="47">
        <v>1063884.11</v>
      </c>
      <c r="F108" s="43">
        <f t="shared" si="1"/>
        <v>4315.889999999898</v>
      </c>
    </row>
    <row r="109" spans="1:6" ht="25.5">
      <c r="A109" s="30" t="s">
        <v>349</v>
      </c>
      <c r="B109" s="30" t="s">
        <v>396</v>
      </c>
      <c r="C109" s="30" t="s">
        <v>302</v>
      </c>
      <c r="D109" s="47">
        <v>435200</v>
      </c>
      <c r="E109" s="47">
        <v>431000</v>
      </c>
      <c r="F109" s="43">
        <f t="shared" si="1"/>
        <v>4200</v>
      </c>
    </row>
    <row r="110" spans="1:6" ht="110.25" customHeight="1">
      <c r="A110" s="30" t="s">
        <v>458</v>
      </c>
      <c r="B110" s="30" t="s">
        <v>396</v>
      </c>
      <c r="C110" s="30" t="s">
        <v>303</v>
      </c>
      <c r="D110" s="47">
        <v>435200</v>
      </c>
      <c r="E110" s="47">
        <v>431000</v>
      </c>
      <c r="F110" s="43">
        <f t="shared" si="1"/>
        <v>4200</v>
      </c>
    </row>
    <row r="111" spans="1:6" ht="51">
      <c r="A111" s="30" t="s">
        <v>345</v>
      </c>
      <c r="B111" s="30" t="s">
        <v>396</v>
      </c>
      <c r="C111" s="30" t="s">
        <v>304</v>
      </c>
      <c r="D111" s="47">
        <v>435200</v>
      </c>
      <c r="E111" s="47">
        <v>431000</v>
      </c>
      <c r="F111" s="43">
        <f t="shared" si="1"/>
        <v>4200</v>
      </c>
    </row>
    <row r="112" spans="1:6" ht="12.75">
      <c r="A112" s="30" t="s">
        <v>138</v>
      </c>
      <c r="B112" s="30" t="s">
        <v>396</v>
      </c>
      <c r="C112" s="30" t="s">
        <v>305</v>
      </c>
      <c r="D112" s="47">
        <v>435200</v>
      </c>
      <c r="E112" s="47">
        <v>431000</v>
      </c>
      <c r="F112" s="43">
        <f t="shared" si="1"/>
        <v>4200</v>
      </c>
    </row>
    <row r="113" spans="1:6" ht="12.75">
      <c r="A113" s="30" t="s">
        <v>190</v>
      </c>
      <c r="B113" s="30" t="s">
        <v>396</v>
      </c>
      <c r="C113" s="30" t="s">
        <v>306</v>
      </c>
      <c r="D113" s="47">
        <v>435200</v>
      </c>
      <c r="E113" s="47">
        <v>431000</v>
      </c>
      <c r="F113" s="43">
        <f t="shared" si="1"/>
        <v>4200</v>
      </c>
    </row>
    <row r="114" spans="1:6" ht="25.5">
      <c r="A114" s="30" t="s">
        <v>191</v>
      </c>
      <c r="B114" s="30" t="s">
        <v>396</v>
      </c>
      <c r="C114" s="30" t="s">
        <v>307</v>
      </c>
      <c r="D114" s="47">
        <v>435200</v>
      </c>
      <c r="E114" s="47">
        <v>431000</v>
      </c>
      <c r="F114" s="43">
        <f t="shared" si="1"/>
        <v>4200</v>
      </c>
    </row>
    <row r="115" spans="1:6" ht="25.5">
      <c r="A115" s="30" t="s">
        <v>208</v>
      </c>
      <c r="B115" s="30" t="s">
        <v>396</v>
      </c>
      <c r="C115" s="30" t="s">
        <v>308</v>
      </c>
      <c r="D115" s="47">
        <v>633000</v>
      </c>
      <c r="E115" s="47">
        <v>632884.11</v>
      </c>
      <c r="F115" s="43">
        <f t="shared" si="1"/>
        <v>115.89000000001397</v>
      </c>
    </row>
    <row r="116" spans="1:6" ht="102">
      <c r="A116" s="30" t="s">
        <v>421</v>
      </c>
      <c r="B116" s="30" t="s">
        <v>396</v>
      </c>
      <c r="C116" s="30" t="s">
        <v>309</v>
      </c>
      <c r="D116" s="47">
        <v>633000</v>
      </c>
      <c r="E116" s="47">
        <v>632884.11</v>
      </c>
      <c r="F116" s="43">
        <f t="shared" si="1"/>
        <v>115.89000000001397</v>
      </c>
    </row>
    <row r="117" spans="1:6" ht="51">
      <c r="A117" s="30" t="s">
        <v>345</v>
      </c>
      <c r="B117" s="30" t="s">
        <v>396</v>
      </c>
      <c r="C117" s="30" t="s">
        <v>310</v>
      </c>
      <c r="D117" s="47">
        <v>623000</v>
      </c>
      <c r="E117" s="47">
        <v>622884.11</v>
      </c>
      <c r="F117" s="43">
        <f t="shared" si="1"/>
        <v>115.89000000001397</v>
      </c>
    </row>
    <row r="118" spans="1:6" ht="12.75">
      <c r="A118" s="30" t="s">
        <v>138</v>
      </c>
      <c r="B118" s="30" t="s">
        <v>396</v>
      </c>
      <c r="C118" s="30" t="s">
        <v>311</v>
      </c>
      <c r="D118" s="47">
        <v>623000</v>
      </c>
      <c r="E118" s="47">
        <v>622884.11</v>
      </c>
      <c r="F118" s="43">
        <f t="shared" si="1"/>
        <v>115.89000000001397</v>
      </c>
    </row>
    <row r="119" spans="1:6" ht="12.75">
      <c r="A119" s="30" t="s">
        <v>190</v>
      </c>
      <c r="B119" s="30" t="s">
        <v>396</v>
      </c>
      <c r="C119" s="30" t="s">
        <v>312</v>
      </c>
      <c r="D119" s="47">
        <v>623000</v>
      </c>
      <c r="E119" s="47">
        <v>622884.11</v>
      </c>
      <c r="F119" s="43">
        <f t="shared" si="1"/>
        <v>115.89000000001397</v>
      </c>
    </row>
    <row r="120" spans="1:6" ht="25.5">
      <c r="A120" s="30" t="s">
        <v>191</v>
      </c>
      <c r="B120" s="30" t="s">
        <v>396</v>
      </c>
      <c r="C120" s="30" t="s">
        <v>313</v>
      </c>
      <c r="D120" s="47">
        <v>436000</v>
      </c>
      <c r="E120" s="47">
        <v>435896.45</v>
      </c>
      <c r="F120" s="43">
        <f aca="true" t="shared" si="2" ref="F120:F183">SUM(D120-E120)</f>
        <v>103.54999999998836</v>
      </c>
    </row>
    <row r="121" spans="1:6" ht="12.75">
      <c r="A121" s="30" t="s">
        <v>192</v>
      </c>
      <c r="B121" s="30" t="s">
        <v>396</v>
      </c>
      <c r="C121" s="30" t="s">
        <v>314</v>
      </c>
      <c r="D121" s="47">
        <v>187000</v>
      </c>
      <c r="E121" s="47">
        <v>186987.66</v>
      </c>
      <c r="F121" s="43">
        <f t="shared" si="2"/>
        <v>12.339999999996508</v>
      </c>
    </row>
    <row r="122" spans="1:6" ht="25.5">
      <c r="A122" s="30" t="s">
        <v>346</v>
      </c>
      <c r="B122" s="30" t="s">
        <v>396</v>
      </c>
      <c r="C122" s="30" t="s">
        <v>454</v>
      </c>
      <c r="D122" s="47">
        <v>10000</v>
      </c>
      <c r="E122" s="47">
        <v>10000</v>
      </c>
      <c r="F122" s="43">
        <f t="shared" si="2"/>
        <v>0</v>
      </c>
    </row>
    <row r="123" spans="1:6" ht="12.75">
      <c r="A123" s="30" t="s">
        <v>138</v>
      </c>
      <c r="B123" s="30" t="s">
        <v>396</v>
      </c>
      <c r="C123" s="30" t="s">
        <v>455</v>
      </c>
      <c r="D123" s="47">
        <v>10000</v>
      </c>
      <c r="E123" s="47">
        <v>10000</v>
      </c>
      <c r="F123" s="43">
        <f t="shared" si="2"/>
        <v>0</v>
      </c>
    </row>
    <row r="124" spans="1:6" ht="12.75">
      <c r="A124" s="30" t="s">
        <v>145</v>
      </c>
      <c r="B124" s="30" t="s">
        <v>396</v>
      </c>
      <c r="C124" s="30" t="s">
        <v>456</v>
      </c>
      <c r="D124" s="47">
        <v>10000</v>
      </c>
      <c r="E124" s="47">
        <v>10000</v>
      </c>
      <c r="F124" s="43">
        <f t="shared" si="2"/>
        <v>0</v>
      </c>
    </row>
    <row r="125" spans="1:6" ht="38.25">
      <c r="A125" s="30" t="s">
        <v>157</v>
      </c>
      <c r="B125" s="30" t="s">
        <v>396</v>
      </c>
      <c r="C125" s="30" t="s">
        <v>127</v>
      </c>
      <c r="D125" s="47">
        <v>73100</v>
      </c>
      <c r="E125" s="47">
        <v>73100</v>
      </c>
      <c r="F125" s="43">
        <f t="shared" si="2"/>
        <v>0</v>
      </c>
    </row>
    <row r="126" spans="1:6" ht="25.5">
      <c r="A126" s="30" t="s">
        <v>159</v>
      </c>
      <c r="B126" s="30" t="s">
        <v>396</v>
      </c>
      <c r="C126" s="30" t="s">
        <v>220</v>
      </c>
      <c r="D126" s="47">
        <v>73100</v>
      </c>
      <c r="E126" s="47">
        <v>73100</v>
      </c>
      <c r="F126" s="43">
        <f t="shared" si="2"/>
        <v>0</v>
      </c>
    </row>
    <row r="127" spans="1:6" ht="178.5">
      <c r="A127" s="30" t="s">
        <v>420</v>
      </c>
      <c r="B127" s="30" t="s">
        <v>396</v>
      </c>
      <c r="C127" s="30" t="s">
        <v>221</v>
      </c>
      <c r="D127" s="47">
        <v>73100</v>
      </c>
      <c r="E127" s="47">
        <v>73100</v>
      </c>
      <c r="F127" s="43">
        <f t="shared" si="2"/>
        <v>0</v>
      </c>
    </row>
    <row r="128" spans="1:6" ht="25.5">
      <c r="A128" s="30" t="s">
        <v>70</v>
      </c>
      <c r="B128" s="30" t="s">
        <v>396</v>
      </c>
      <c r="C128" s="30" t="s">
        <v>315</v>
      </c>
      <c r="D128" s="47">
        <v>73100</v>
      </c>
      <c r="E128" s="47">
        <v>73100</v>
      </c>
      <c r="F128" s="43">
        <f t="shared" si="2"/>
        <v>0</v>
      </c>
    </row>
    <row r="129" spans="1:6" ht="12.75">
      <c r="A129" s="30" t="s">
        <v>138</v>
      </c>
      <c r="B129" s="30" t="s">
        <v>396</v>
      </c>
      <c r="C129" s="30" t="s">
        <v>316</v>
      </c>
      <c r="D129" s="47">
        <v>73100</v>
      </c>
      <c r="E129" s="47">
        <v>73100</v>
      </c>
      <c r="F129" s="43">
        <f t="shared" si="2"/>
        <v>0</v>
      </c>
    </row>
    <row r="130" spans="1:6" ht="38.25">
      <c r="A130" s="30" t="s">
        <v>195</v>
      </c>
      <c r="B130" s="30" t="s">
        <v>396</v>
      </c>
      <c r="C130" s="30" t="s">
        <v>317</v>
      </c>
      <c r="D130" s="47">
        <v>73100</v>
      </c>
      <c r="E130" s="47">
        <v>73100</v>
      </c>
      <c r="F130" s="43">
        <f t="shared" si="2"/>
        <v>0</v>
      </c>
    </row>
    <row r="131" spans="1:6" ht="51">
      <c r="A131" s="30" t="s">
        <v>164</v>
      </c>
      <c r="B131" s="30" t="s">
        <v>396</v>
      </c>
      <c r="C131" s="30" t="s">
        <v>318</v>
      </c>
      <c r="D131" s="47">
        <v>73100</v>
      </c>
      <c r="E131" s="47">
        <v>73100</v>
      </c>
      <c r="F131" s="43">
        <f t="shared" si="2"/>
        <v>0</v>
      </c>
    </row>
    <row r="132" spans="1:6" ht="38.25">
      <c r="A132" s="30" t="s">
        <v>158</v>
      </c>
      <c r="B132" s="30" t="s">
        <v>396</v>
      </c>
      <c r="C132" s="30" t="s">
        <v>128</v>
      </c>
      <c r="D132" s="47">
        <v>2418500</v>
      </c>
      <c r="E132" s="47">
        <v>2415036.6</v>
      </c>
      <c r="F132" s="43">
        <f t="shared" si="2"/>
        <v>3463.399999999907</v>
      </c>
    </row>
    <row r="133" spans="1:6" ht="25.5">
      <c r="A133" s="30" t="s">
        <v>160</v>
      </c>
      <c r="B133" s="30" t="s">
        <v>396</v>
      </c>
      <c r="C133" s="30" t="s">
        <v>129</v>
      </c>
      <c r="D133" s="47">
        <v>1908800</v>
      </c>
      <c r="E133" s="47">
        <v>1908491.77</v>
      </c>
      <c r="F133" s="43">
        <f t="shared" si="2"/>
        <v>308.2299999999814</v>
      </c>
    </row>
    <row r="134" spans="1:6" ht="12.75">
      <c r="A134" s="30" t="s">
        <v>377</v>
      </c>
      <c r="B134" s="30" t="s">
        <v>396</v>
      </c>
      <c r="C134" s="30" t="s">
        <v>445</v>
      </c>
      <c r="D134" s="47">
        <v>1275100</v>
      </c>
      <c r="E134" s="47">
        <v>1275033.93</v>
      </c>
      <c r="F134" s="43">
        <f t="shared" si="2"/>
        <v>66.07000000006519</v>
      </c>
    </row>
    <row r="135" spans="1:6" ht="76.5">
      <c r="A135" s="30" t="s">
        <v>444</v>
      </c>
      <c r="B135" s="30" t="s">
        <v>396</v>
      </c>
      <c r="C135" s="30" t="s">
        <v>446</v>
      </c>
      <c r="D135" s="47">
        <v>1275100</v>
      </c>
      <c r="E135" s="47">
        <v>1275033.93</v>
      </c>
      <c r="F135" s="43">
        <f t="shared" si="2"/>
        <v>66.07000000006519</v>
      </c>
    </row>
    <row r="136" spans="1:6" ht="51">
      <c r="A136" s="30" t="s">
        <v>345</v>
      </c>
      <c r="B136" s="30" t="s">
        <v>396</v>
      </c>
      <c r="C136" s="30" t="s">
        <v>447</v>
      </c>
      <c r="D136" s="47">
        <v>1275100</v>
      </c>
      <c r="E136" s="47">
        <v>1275033.93</v>
      </c>
      <c r="F136" s="43">
        <f t="shared" si="2"/>
        <v>66.07000000006519</v>
      </c>
    </row>
    <row r="137" spans="1:6" ht="25.5">
      <c r="A137" s="30" t="s">
        <v>146</v>
      </c>
      <c r="B137" s="30" t="s">
        <v>396</v>
      </c>
      <c r="C137" s="30" t="s">
        <v>448</v>
      </c>
      <c r="D137" s="47">
        <v>1275100</v>
      </c>
      <c r="E137" s="47">
        <v>1275033.93</v>
      </c>
      <c r="F137" s="43">
        <f t="shared" si="2"/>
        <v>66.07000000006519</v>
      </c>
    </row>
    <row r="138" spans="1:6" ht="25.5">
      <c r="A138" s="30" t="s">
        <v>147</v>
      </c>
      <c r="B138" s="30" t="s">
        <v>396</v>
      </c>
      <c r="C138" s="30" t="s">
        <v>449</v>
      </c>
      <c r="D138" s="47">
        <v>1275100</v>
      </c>
      <c r="E138" s="47">
        <v>1275033.93</v>
      </c>
      <c r="F138" s="43">
        <f t="shared" si="2"/>
        <v>66.07000000006519</v>
      </c>
    </row>
    <row r="139" spans="1:6" ht="25.5">
      <c r="A139" s="30" t="s">
        <v>208</v>
      </c>
      <c r="B139" s="30" t="s">
        <v>396</v>
      </c>
      <c r="C139" s="30" t="s">
        <v>8</v>
      </c>
      <c r="D139" s="47">
        <v>633700</v>
      </c>
      <c r="E139" s="47">
        <v>633457.84</v>
      </c>
      <c r="F139" s="43">
        <f t="shared" si="2"/>
        <v>242.1600000000326</v>
      </c>
    </row>
    <row r="140" spans="1:6" ht="102">
      <c r="A140" s="30" t="s">
        <v>422</v>
      </c>
      <c r="B140" s="30" t="s">
        <v>396</v>
      </c>
      <c r="C140" s="30" t="s">
        <v>222</v>
      </c>
      <c r="D140" s="47">
        <v>633700</v>
      </c>
      <c r="E140" s="47">
        <v>633457.84</v>
      </c>
      <c r="F140" s="43">
        <f t="shared" si="2"/>
        <v>242.1600000000326</v>
      </c>
    </row>
    <row r="141" spans="1:6" ht="51">
      <c r="A141" s="30" t="s">
        <v>345</v>
      </c>
      <c r="B141" s="30" t="s">
        <v>396</v>
      </c>
      <c r="C141" s="30" t="s">
        <v>319</v>
      </c>
      <c r="D141" s="47">
        <v>628800</v>
      </c>
      <c r="E141" s="47">
        <v>628612.84</v>
      </c>
      <c r="F141" s="43">
        <f t="shared" si="2"/>
        <v>187.1600000000326</v>
      </c>
    </row>
    <row r="142" spans="1:6" ht="12.75">
      <c r="A142" s="30" t="s">
        <v>138</v>
      </c>
      <c r="B142" s="30" t="s">
        <v>396</v>
      </c>
      <c r="C142" s="30" t="s">
        <v>320</v>
      </c>
      <c r="D142" s="47">
        <v>531200</v>
      </c>
      <c r="E142" s="47">
        <v>531098.84</v>
      </c>
      <c r="F142" s="43">
        <f t="shared" si="2"/>
        <v>101.1600000000326</v>
      </c>
    </row>
    <row r="143" spans="1:6" ht="12.75">
      <c r="A143" s="30" t="s">
        <v>190</v>
      </c>
      <c r="B143" s="30" t="s">
        <v>396</v>
      </c>
      <c r="C143" s="30" t="s">
        <v>321</v>
      </c>
      <c r="D143" s="47">
        <v>531200</v>
      </c>
      <c r="E143" s="47">
        <v>531098.84</v>
      </c>
      <c r="F143" s="43">
        <f t="shared" si="2"/>
        <v>101.1600000000326</v>
      </c>
    </row>
    <row r="144" spans="1:6" ht="25.5">
      <c r="A144" s="30" t="s">
        <v>191</v>
      </c>
      <c r="B144" s="30" t="s">
        <v>396</v>
      </c>
      <c r="C144" s="30" t="s">
        <v>322</v>
      </c>
      <c r="D144" s="47">
        <v>472200</v>
      </c>
      <c r="E144" s="47">
        <v>472182</v>
      </c>
      <c r="F144" s="43">
        <f t="shared" si="2"/>
        <v>18</v>
      </c>
    </row>
    <row r="145" spans="1:6" ht="12.75">
      <c r="A145" s="30" t="s">
        <v>192</v>
      </c>
      <c r="B145" s="30" t="s">
        <v>396</v>
      </c>
      <c r="C145" s="30" t="s">
        <v>323</v>
      </c>
      <c r="D145" s="47">
        <v>59000</v>
      </c>
      <c r="E145" s="47">
        <v>58916.84</v>
      </c>
      <c r="F145" s="43">
        <f t="shared" si="2"/>
        <v>83.16000000000349</v>
      </c>
    </row>
    <row r="146" spans="1:6" ht="25.5">
      <c r="A146" s="30" t="s">
        <v>146</v>
      </c>
      <c r="B146" s="30" t="s">
        <v>396</v>
      </c>
      <c r="C146" s="30" t="s">
        <v>362</v>
      </c>
      <c r="D146" s="47">
        <v>97600</v>
      </c>
      <c r="E146" s="47">
        <v>97514</v>
      </c>
      <c r="F146" s="43">
        <f t="shared" si="2"/>
        <v>86</v>
      </c>
    </row>
    <row r="147" spans="1:6" ht="25.5">
      <c r="A147" s="30" t="s">
        <v>147</v>
      </c>
      <c r="B147" s="30" t="s">
        <v>396</v>
      </c>
      <c r="C147" s="30" t="s">
        <v>363</v>
      </c>
      <c r="D147" s="47">
        <v>97600</v>
      </c>
      <c r="E147" s="47">
        <v>97514</v>
      </c>
      <c r="F147" s="43">
        <f t="shared" si="2"/>
        <v>86</v>
      </c>
    </row>
    <row r="148" spans="1:6" ht="25.5">
      <c r="A148" s="30" t="s">
        <v>346</v>
      </c>
      <c r="B148" s="30" t="s">
        <v>396</v>
      </c>
      <c r="C148" s="30" t="s">
        <v>459</v>
      </c>
      <c r="D148" s="47">
        <v>4900</v>
      </c>
      <c r="E148" s="47">
        <v>4845</v>
      </c>
      <c r="F148" s="43">
        <f t="shared" si="2"/>
        <v>55</v>
      </c>
    </row>
    <row r="149" spans="1:6" ht="12.75">
      <c r="A149" s="30" t="s">
        <v>138</v>
      </c>
      <c r="B149" s="30" t="s">
        <v>396</v>
      </c>
      <c r="C149" s="30" t="s">
        <v>460</v>
      </c>
      <c r="D149" s="47">
        <v>4900</v>
      </c>
      <c r="E149" s="47">
        <v>4845</v>
      </c>
      <c r="F149" s="43">
        <f t="shared" si="2"/>
        <v>55</v>
      </c>
    </row>
    <row r="150" spans="1:6" ht="12.75">
      <c r="A150" s="30" t="s">
        <v>145</v>
      </c>
      <c r="B150" s="30" t="s">
        <v>396</v>
      </c>
      <c r="C150" s="30" t="s">
        <v>461</v>
      </c>
      <c r="D150" s="47">
        <v>4900</v>
      </c>
      <c r="E150" s="47">
        <v>4845</v>
      </c>
      <c r="F150" s="43">
        <f t="shared" si="2"/>
        <v>55</v>
      </c>
    </row>
    <row r="151" spans="1:6" ht="12.75">
      <c r="A151" s="30" t="s">
        <v>161</v>
      </c>
      <c r="B151" s="30" t="s">
        <v>396</v>
      </c>
      <c r="C151" s="30" t="s">
        <v>130</v>
      </c>
      <c r="D151" s="47">
        <v>509700</v>
      </c>
      <c r="E151" s="47">
        <v>506544.83</v>
      </c>
      <c r="F151" s="43">
        <f t="shared" si="2"/>
        <v>3155.1699999999837</v>
      </c>
    </row>
    <row r="152" spans="1:6" ht="25.5">
      <c r="A152" s="30" t="s">
        <v>208</v>
      </c>
      <c r="B152" s="30" t="s">
        <v>396</v>
      </c>
      <c r="C152" s="30" t="s">
        <v>9</v>
      </c>
      <c r="D152" s="47">
        <v>509700</v>
      </c>
      <c r="E152" s="47">
        <v>506544.83</v>
      </c>
      <c r="F152" s="43">
        <f t="shared" si="2"/>
        <v>3155.1699999999837</v>
      </c>
    </row>
    <row r="153" spans="1:6" ht="89.25">
      <c r="A153" s="30" t="s">
        <v>423</v>
      </c>
      <c r="B153" s="30" t="s">
        <v>396</v>
      </c>
      <c r="C153" s="30" t="s">
        <v>223</v>
      </c>
      <c r="D153" s="47">
        <v>507100</v>
      </c>
      <c r="E153" s="47">
        <v>504044.41</v>
      </c>
      <c r="F153" s="43">
        <f t="shared" si="2"/>
        <v>3055.5900000000256</v>
      </c>
    </row>
    <row r="154" spans="1:6" ht="51">
      <c r="A154" s="30" t="s">
        <v>345</v>
      </c>
      <c r="B154" s="30" t="s">
        <v>396</v>
      </c>
      <c r="C154" s="30" t="s">
        <v>324</v>
      </c>
      <c r="D154" s="47">
        <v>467100</v>
      </c>
      <c r="E154" s="47">
        <v>464044.41</v>
      </c>
      <c r="F154" s="43">
        <f t="shared" si="2"/>
        <v>3055.5900000000256</v>
      </c>
    </row>
    <row r="155" spans="1:6" ht="12.75">
      <c r="A155" s="30" t="s">
        <v>138</v>
      </c>
      <c r="B155" s="30" t="s">
        <v>396</v>
      </c>
      <c r="C155" s="30" t="s">
        <v>325</v>
      </c>
      <c r="D155" s="47">
        <v>348700</v>
      </c>
      <c r="E155" s="47">
        <v>345644.41</v>
      </c>
      <c r="F155" s="43">
        <f t="shared" si="2"/>
        <v>3055.5900000000256</v>
      </c>
    </row>
    <row r="156" spans="1:6" ht="12.75">
      <c r="A156" s="30" t="s">
        <v>190</v>
      </c>
      <c r="B156" s="30" t="s">
        <v>396</v>
      </c>
      <c r="C156" s="30" t="s">
        <v>326</v>
      </c>
      <c r="D156" s="47">
        <v>348700</v>
      </c>
      <c r="E156" s="47">
        <v>345644.41</v>
      </c>
      <c r="F156" s="43">
        <f t="shared" si="2"/>
        <v>3055.5900000000256</v>
      </c>
    </row>
    <row r="157" spans="1:6" ht="12.75">
      <c r="A157" s="30" t="s">
        <v>144</v>
      </c>
      <c r="B157" s="30" t="s">
        <v>396</v>
      </c>
      <c r="C157" s="30" t="s">
        <v>327</v>
      </c>
      <c r="D157" s="47">
        <v>111200</v>
      </c>
      <c r="E157" s="47">
        <v>108214.65</v>
      </c>
      <c r="F157" s="43">
        <f t="shared" si="2"/>
        <v>2985.350000000006</v>
      </c>
    </row>
    <row r="158" spans="1:6" ht="25.5">
      <c r="A158" s="30" t="s">
        <v>191</v>
      </c>
      <c r="B158" s="30" t="s">
        <v>396</v>
      </c>
      <c r="C158" s="30" t="s">
        <v>328</v>
      </c>
      <c r="D158" s="47">
        <v>231800</v>
      </c>
      <c r="E158" s="47">
        <v>231753.76</v>
      </c>
      <c r="F158" s="43">
        <f t="shared" si="2"/>
        <v>46.23999999999069</v>
      </c>
    </row>
    <row r="159" spans="1:6" ht="12.75">
      <c r="A159" s="30" t="s">
        <v>192</v>
      </c>
      <c r="B159" s="30" t="s">
        <v>396</v>
      </c>
      <c r="C159" s="30" t="s">
        <v>329</v>
      </c>
      <c r="D159" s="47">
        <v>5700</v>
      </c>
      <c r="E159" s="47">
        <v>5676</v>
      </c>
      <c r="F159" s="43">
        <f t="shared" si="2"/>
        <v>24</v>
      </c>
    </row>
    <row r="160" spans="1:6" ht="25.5">
      <c r="A160" s="30" t="s">
        <v>146</v>
      </c>
      <c r="B160" s="30" t="s">
        <v>396</v>
      </c>
      <c r="C160" s="30" t="s">
        <v>364</v>
      </c>
      <c r="D160" s="47">
        <v>118400</v>
      </c>
      <c r="E160" s="47">
        <v>118400</v>
      </c>
      <c r="F160" s="43">
        <f t="shared" si="2"/>
        <v>0</v>
      </c>
    </row>
    <row r="161" spans="1:6" ht="25.5">
      <c r="A161" s="30" t="s">
        <v>147</v>
      </c>
      <c r="B161" s="30" t="s">
        <v>396</v>
      </c>
      <c r="C161" s="30" t="s">
        <v>382</v>
      </c>
      <c r="D161" s="47">
        <v>97900</v>
      </c>
      <c r="E161" s="47">
        <v>97900</v>
      </c>
      <c r="F161" s="43">
        <f t="shared" si="2"/>
        <v>0</v>
      </c>
    </row>
    <row r="162" spans="1:6" ht="25.5">
      <c r="A162" s="30" t="s">
        <v>148</v>
      </c>
      <c r="B162" s="30" t="s">
        <v>396</v>
      </c>
      <c r="C162" s="30" t="s">
        <v>365</v>
      </c>
      <c r="D162" s="47">
        <v>20500</v>
      </c>
      <c r="E162" s="47">
        <v>20500</v>
      </c>
      <c r="F162" s="43">
        <f t="shared" si="2"/>
        <v>0</v>
      </c>
    </row>
    <row r="163" spans="1:6" ht="25.5">
      <c r="A163" s="30" t="s">
        <v>346</v>
      </c>
      <c r="B163" s="30" t="s">
        <v>396</v>
      </c>
      <c r="C163" s="30" t="s">
        <v>435</v>
      </c>
      <c r="D163" s="47">
        <v>40000</v>
      </c>
      <c r="E163" s="47">
        <v>40000</v>
      </c>
      <c r="F163" s="43">
        <f t="shared" si="2"/>
        <v>0</v>
      </c>
    </row>
    <row r="164" spans="1:6" ht="12.75">
      <c r="A164" s="30" t="s">
        <v>138</v>
      </c>
      <c r="B164" s="30" t="s">
        <v>396</v>
      </c>
      <c r="C164" s="30" t="s">
        <v>436</v>
      </c>
      <c r="D164" s="47">
        <v>40000</v>
      </c>
      <c r="E164" s="47">
        <v>40000</v>
      </c>
      <c r="F164" s="43">
        <f t="shared" si="2"/>
        <v>0</v>
      </c>
    </row>
    <row r="165" spans="1:6" ht="12.75">
      <c r="A165" s="30" t="s">
        <v>145</v>
      </c>
      <c r="B165" s="30" t="s">
        <v>396</v>
      </c>
      <c r="C165" s="30" t="s">
        <v>437</v>
      </c>
      <c r="D165" s="47">
        <v>40000</v>
      </c>
      <c r="E165" s="47">
        <v>40000</v>
      </c>
      <c r="F165" s="43">
        <f t="shared" si="2"/>
        <v>0</v>
      </c>
    </row>
    <row r="166" spans="1:6" ht="127.5">
      <c r="A166" s="30" t="s">
        <v>417</v>
      </c>
      <c r="B166" s="30" t="s">
        <v>396</v>
      </c>
      <c r="C166" s="30" t="s">
        <v>462</v>
      </c>
      <c r="D166" s="47">
        <v>2600</v>
      </c>
      <c r="E166" s="47">
        <v>2500.42</v>
      </c>
      <c r="F166" s="43">
        <f t="shared" si="2"/>
        <v>99.57999999999993</v>
      </c>
    </row>
    <row r="167" spans="1:6" ht="51">
      <c r="A167" s="30" t="s">
        <v>345</v>
      </c>
      <c r="B167" s="30" t="s">
        <v>396</v>
      </c>
      <c r="C167" s="30" t="s">
        <v>463</v>
      </c>
      <c r="D167" s="47">
        <v>2600</v>
      </c>
      <c r="E167" s="47">
        <v>2500.42</v>
      </c>
      <c r="F167" s="43">
        <f t="shared" si="2"/>
        <v>99.57999999999993</v>
      </c>
    </row>
    <row r="168" spans="1:6" ht="25.5">
      <c r="A168" s="30" t="s">
        <v>146</v>
      </c>
      <c r="B168" s="30" t="s">
        <v>396</v>
      </c>
      <c r="C168" s="30" t="s">
        <v>464</v>
      </c>
      <c r="D168" s="47">
        <v>2600</v>
      </c>
      <c r="E168" s="47">
        <v>2500.42</v>
      </c>
      <c r="F168" s="43">
        <f t="shared" si="2"/>
        <v>99.57999999999993</v>
      </c>
    </row>
    <row r="169" spans="1:6" ht="25.5">
      <c r="A169" s="30" t="s">
        <v>148</v>
      </c>
      <c r="B169" s="30" t="s">
        <v>396</v>
      </c>
      <c r="C169" s="30" t="s">
        <v>465</v>
      </c>
      <c r="D169" s="47">
        <v>2600</v>
      </c>
      <c r="E169" s="47">
        <v>2500.42</v>
      </c>
      <c r="F169" s="43">
        <f t="shared" si="2"/>
        <v>99.57999999999993</v>
      </c>
    </row>
    <row r="170" spans="1:6" ht="25.5">
      <c r="A170" s="30" t="s">
        <v>210</v>
      </c>
      <c r="B170" s="30" t="s">
        <v>396</v>
      </c>
      <c r="C170" s="30" t="s">
        <v>131</v>
      </c>
      <c r="D170" s="47">
        <v>1769400</v>
      </c>
      <c r="E170" s="47">
        <v>1767695.67</v>
      </c>
      <c r="F170" s="43">
        <f t="shared" si="2"/>
        <v>1704.3300000000745</v>
      </c>
    </row>
    <row r="171" spans="1:6" ht="12.75">
      <c r="A171" s="30" t="s">
        <v>162</v>
      </c>
      <c r="B171" s="30" t="s">
        <v>396</v>
      </c>
      <c r="C171" s="30" t="s">
        <v>132</v>
      </c>
      <c r="D171" s="47">
        <v>1769400</v>
      </c>
      <c r="E171" s="47">
        <v>1767695.67</v>
      </c>
      <c r="F171" s="43">
        <f t="shared" si="2"/>
        <v>1704.3300000000745</v>
      </c>
    </row>
    <row r="172" spans="1:6" ht="25.5">
      <c r="A172" s="30" t="s">
        <v>159</v>
      </c>
      <c r="B172" s="30" t="s">
        <v>396</v>
      </c>
      <c r="C172" s="30" t="s">
        <v>224</v>
      </c>
      <c r="D172" s="47">
        <v>41300</v>
      </c>
      <c r="E172" s="47">
        <v>41300</v>
      </c>
      <c r="F172" s="43">
        <f t="shared" si="2"/>
        <v>0</v>
      </c>
    </row>
    <row r="173" spans="1:6" ht="178.5">
      <c r="A173" s="30" t="s">
        <v>420</v>
      </c>
      <c r="B173" s="30" t="s">
        <v>396</v>
      </c>
      <c r="C173" s="30" t="s">
        <v>225</v>
      </c>
      <c r="D173" s="47">
        <v>41300</v>
      </c>
      <c r="E173" s="47">
        <v>41300</v>
      </c>
      <c r="F173" s="43">
        <f t="shared" si="2"/>
        <v>0</v>
      </c>
    </row>
    <row r="174" spans="1:6" ht="25.5">
      <c r="A174" s="30" t="s">
        <v>70</v>
      </c>
      <c r="B174" s="30" t="s">
        <v>396</v>
      </c>
      <c r="C174" s="30" t="s">
        <v>330</v>
      </c>
      <c r="D174" s="47">
        <v>41300</v>
      </c>
      <c r="E174" s="47">
        <v>41300</v>
      </c>
      <c r="F174" s="43">
        <f t="shared" si="2"/>
        <v>0</v>
      </c>
    </row>
    <row r="175" spans="1:6" ht="12.75">
      <c r="A175" s="30" t="s">
        <v>138</v>
      </c>
      <c r="B175" s="30" t="s">
        <v>396</v>
      </c>
      <c r="C175" s="30" t="s">
        <v>331</v>
      </c>
      <c r="D175" s="47">
        <v>41300</v>
      </c>
      <c r="E175" s="47">
        <v>41300</v>
      </c>
      <c r="F175" s="43">
        <f t="shared" si="2"/>
        <v>0</v>
      </c>
    </row>
    <row r="176" spans="1:6" ht="38.25">
      <c r="A176" s="30" t="s">
        <v>195</v>
      </c>
      <c r="B176" s="30" t="s">
        <v>396</v>
      </c>
      <c r="C176" s="30" t="s">
        <v>332</v>
      </c>
      <c r="D176" s="47">
        <v>41300</v>
      </c>
      <c r="E176" s="47">
        <v>41300</v>
      </c>
      <c r="F176" s="43">
        <f t="shared" si="2"/>
        <v>0</v>
      </c>
    </row>
    <row r="177" spans="1:6" ht="51">
      <c r="A177" s="30" t="s">
        <v>164</v>
      </c>
      <c r="B177" s="30" t="s">
        <v>396</v>
      </c>
      <c r="C177" s="30" t="s">
        <v>333</v>
      </c>
      <c r="D177" s="47">
        <v>41300</v>
      </c>
      <c r="E177" s="47">
        <v>41300</v>
      </c>
      <c r="F177" s="43">
        <f t="shared" si="2"/>
        <v>0</v>
      </c>
    </row>
    <row r="178" spans="1:6" ht="25.5">
      <c r="A178" s="30" t="s">
        <v>208</v>
      </c>
      <c r="B178" s="30" t="s">
        <v>396</v>
      </c>
      <c r="C178" s="30" t="s">
        <v>10</v>
      </c>
      <c r="D178" s="47">
        <v>1728100</v>
      </c>
      <c r="E178" s="47">
        <v>1726395.67</v>
      </c>
      <c r="F178" s="43">
        <f t="shared" si="2"/>
        <v>1704.3300000000745</v>
      </c>
    </row>
    <row r="179" spans="1:6" ht="89.25">
      <c r="A179" s="30" t="s">
        <v>424</v>
      </c>
      <c r="B179" s="30" t="s">
        <v>396</v>
      </c>
      <c r="C179" s="30" t="s">
        <v>226</v>
      </c>
      <c r="D179" s="47">
        <v>1728100</v>
      </c>
      <c r="E179" s="47">
        <v>1726395.67</v>
      </c>
      <c r="F179" s="43">
        <f t="shared" si="2"/>
        <v>1704.3300000000745</v>
      </c>
    </row>
    <row r="180" spans="1:6" ht="127.5">
      <c r="A180" s="30" t="s">
        <v>350</v>
      </c>
      <c r="B180" s="30" t="s">
        <v>396</v>
      </c>
      <c r="C180" s="30" t="s">
        <v>334</v>
      </c>
      <c r="D180" s="47">
        <v>1728100</v>
      </c>
      <c r="E180" s="47">
        <v>1726395.67</v>
      </c>
      <c r="F180" s="43">
        <f t="shared" si="2"/>
        <v>1704.3300000000745</v>
      </c>
    </row>
    <row r="181" spans="1:6" ht="12.75">
      <c r="A181" s="30" t="s">
        <v>138</v>
      </c>
      <c r="B181" s="30" t="s">
        <v>396</v>
      </c>
      <c r="C181" s="30" t="s">
        <v>335</v>
      </c>
      <c r="D181" s="47">
        <v>1728100</v>
      </c>
      <c r="E181" s="47">
        <v>1726395.67</v>
      </c>
      <c r="F181" s="43">
        <f t="shared" si="2"/>
        <v>1704.3300000000745</v>
      </c>
    </row>
    <row r="182" spans="1:6" ht="38.25">
      <c r="A182" s="30" t="s">
        <v>241</v>
      </c>
      <c r="B182" s="30" t="s">
        <v>396</v>
      </c>
      <c r="C182" s="30" t="s">
        <v>336</v>
      </c>
      <c r="D182" s="47">
        <v>1728100</v>
      </c>
      <c r="E182" s="47">
        <v>1726395.67</v>
      </c>
      <c r="F182" s="43">
        <f t="shared" si="2"/>
        <v>1704.3300000000745</v>
      </c>
    </row>
    <row r="183" spans="1:6" ht="63.75">
      <c r="A183" s="30" t="s">
        <v>242</v>
      </c>
      <c r="B183" s="30" t="s">
        <v>396</v>
      </c>
      <c r="C183" s="30" t="s">
        <v>337</v>
      </c>
      <c r="D183" s="47">
        <v>1728100</v>
      </c>
      <c r="E183" s="47">
        <v>1726395.67</v>
      </c>
      <c r="F183" s="43">
        <f t="shared" si="2"/>
        <v>1704.3300000000745</v>
      </c>
    </row>
    <row r="184" spans="1:6" ht="12.75">
      <c r="A184" s="30" t="s">
        <v>471</v>
      </c>
      <c r="B184" s="30" t="s">
        <v>396</v>
      </c>
      <c r="C184" s="30" t="s">
        <v>476</v>
      </c>
      <c r="D184" s="47">
        <v>1600</v>
      </c>
      <c r="E184" s="47">
        <v>0</v>
      </c>
      <c r="F184" s="43">
        <f>SUM(D184-E184)</f>
        <v>1600</v>
      </c>
    </row>
    <row r="185" spans="1:6" ht="25.5">
      <c r="A185" s="30" t="s">
        <v>472</v>
      </c>
      <c r="B185" s="30" t="s">
        <v>396</v>
      </c>
      <c r="C185" s="30" t="s">
        <v>477</v>
      </c>
      <c r="D185" s="47">
        <v>1600</v>
      </c>
      <c r="E185" s="47">
        <v>0</v>
      </c>
      <c r="F185" s="43">
        <f>SUM(D185-E185)</f>
        <v>1600</v>
      </c>
    </row>
    <row r="186" spans="1:6" ht="63.75">
      <c r="A186" s="30" t="s">
        <v>150</v>
      </c>
      <c r="B186" s="30" t="s">
        <v>396</v>
      </c>
      <c r="C186" s="30" t="s">
        <v>478</v>
      </c>
      <c r="D186" s="47">
        <v>1600</v>
      </c>
      <c r="E186" s="47">
        <v>0</v>
      </c>
      <c r="F186" s="43">
        <f>SUM(D186-E186)</f>
        <v>1600</v>
      </c>
    </row>
    <row r="187" spans="1:6" ht="63.75">
      <c r="A187" s="30" t="s">
        <v>418</v>
      </c>
      <c r="B187" s="30" t="s">
        <v>396</v>
      </c>
      <c r="C187" s="30" t="s">
        <v>479</v>
      </c>
      <c r="D187" s="47">
        <v>1600</v>
      </c>
      <c r="E187" s="47">
        <v>0</v>
      </c>
      <c r="F187" s="43">
        <f aca="true" t="shared" si="3" ref="F187:F201">SUM(D187-E187)</f>
        <v>1600</v>
      </c>
    </row>
    <row r="188" spans="1:6" ht="76.5">
      <c r="A188" s="30" t="s">
        <v>473</v>
      </c>
      <c r="B188" s="30" t="s">
        <v>396</v>
      </c>
      <c r="C188" s="30" t="s">
        <v>480</v>
      </c>
      <c r="D188" s="47">
        <v>1600</v>
      </c>
      <c r="E188" s="47">
        <v>0</v>
      </c>
      <c r="F188" s="43">
        <f t="shared" si="3"/>
        <v>1600</v>
      </c>
    </row>
    <row r="189" spans="1:6" ht="12.75">
      <c r="A189" s="30" t="s">
        <v>138</v>
      </c>
      <c r="B189" s="30" t="s">
        <v>396</v>
      </c>
      <c r="C189" s="30" t="s">
        <v>481</v>
      </c>
      <c r="D189" s="47">
        <v>1600</v>
      </c>
      <c r="E189" s="47">
        <v>0</v>
      </c>
      <c r="F189" s="43">
        <f t="shared" si="3"/>
        <v>1600</v>
      </c>
    </row>
    <row r="190" spans="1:6" ht="25.5">
      <c r="A190" s="30" t="s">
        <v>474</v>
      </c>
      <c r="B190" s="30" t="s">
        <v>396</v>
      </c>
      <c r="C190" s="30" t="s">
        <v>482</v>
      </c>
      <c r="D190" s="47">
        <v>1600</v>
      </c>
      <c r="E190" s="47">
        <v>0</v>
      </c>
      <c r="F190" s="43">
        <f t="shared" si="3"/>
        <v>1600</v>
      </c>
    </row>
    <row r="191" spans="1:6" ht="63.75">
      <c r="A191" s="30" t="s">
        <v>475</v>
      </c>
      <c r="B191" s="30" t="s">
        <v>396</v>
      </c>
      <c r="C191" s="30" t="s">
        <v>483</v>
      </c>
      <c r="D191" s="47">
        <v>1600</v>
      </c>
      <c r="E191" s="47">
        <v>0</v>
      </c>
      <c r="F191" s="43">
        <f t="shared" si="3"/>
        <v>1600</v>
      </c>
    </row>
    <row r="192" spans="1:6" ht="25.5">
      <c r="A192" s="30" t="s">
        <v>163</v>
      </c>
      <c r="B192" s="30" t="s">
        <v>396</v>
      </c>
      <c r="C192" s="30" t="s">
        <v>133</v>
      </c>
      <c r="D192" s="47">
        <v>6000</v>
      </c>
      <c r="E192" s="47">
        <v>6000</v>
      </c>
      <c r="F192" s="43">
        <f t="shared" si="3"/>
        <v>0</v>
      </c>
    </row>
    <row r="193" spans="1:6" ht="12.75">
      <c r="A193" s="30" t="s">
        <v>211</v>
      </c>
      <c r="B193" s="30" t="s">
        <v>396</v>
      </c>
      <c r="C193" s="30" t="s">
        <v>0</v>
      </c>
      <c r="D193" s="47">
        <v>6000</v>
      </c>
      <c r="E193" s="47">
        <v>6000</v>
      </c>
      <c r="F193" s="43">
        <f t="shared" si="3"/>
        <v>0</v>
      </c>
    </row>
    <row r="194" spans="1:6" ht="25.5">
      <c r="A194" s="30" t="s">
        <v>208</v>
      </c>
      <c r="B194" s="30" t="s">
        <v>396</v>
      </c>
      <c r="C194" s="30" t="s">
        <v>1</v>
      </c>
      <c r="D194" s="47">
        <v>6000</v>
      </c>
      <c r="E194" s="47">
        <v>6000</v>
      </c>
      <c r="F194" s="43">
        <f t="shared" si="3"/>
        <v>0</v>
      </c>
    </row>
    <row r="195" spans="1:6" ht="102">
      <c r="A195" s="30" t="s">
        <v>425</v>
      </c>
      <c r="B195" s="30" t="s">
        <v>396</v>
      </c>
      <c r="C195" s="30" t="s">
        <v>2</v>
      </c>
      <c r="D195" s="47">
        <v>6000</v>
      </c>
      <c r="E195" s="47">
        <v>6000</v>
      </c>
      <c r="F195" s="43">
        <f t="shared" si="3"/>
        <v>0</v>
      </c>
    </row>
    <row r="196" spans="1:6" ht="51">
      <c r="A196" s="30" t="s">
        <v>345</v>
      </c>
      <c r="B196" s="30" t="s">
        <v>396</v>
      </c>
      <c r="C196" s="30" t="s">
        <v>338</v>
      </c>
      <c r="D196" s="47">
        <v>6000</v>
      </c>
      <c r="E196" s="47">
        <v>6000</v>
      </c>
      <c r="F196" s="43">
        <f t="shared" si="3"/>
        <v>0</v>
      </c>
    </row>
    <row r="197" spans="1:6" ht="12.75">
      <c r="A197" s="30" t="s">
        <v>138</v>
      </c>
      <c r="B197" s="30" t="s">
        <v>396</v>
      </c>
      <c r="C197" s="30" t="s">
        <v>339</v>
      </c>
      <c r="D197" s="47">
        <v>6000</v>
      </c>
      <c r="E197" s="47">
        <v>6000</v>
      </c>
      <c r="F197" s="43">
        <f t="shared" si="3"/>
        <v>0</v>
      </c>
    </row>
    <row r="198" spans="1:6" ht="12.75">
      <c r="A198" s="30" t="s">
        <v>190</v>
      </c>
      <c r="B198" s="30" t="s">
        <v>396</v>
      </c>
      <c r="C198" s="30" t="s">
        <v>340</v>
      </c>
      <c r="D198" s="47">
        <v>0</v>
      </c>
      <c r="E198" s="47">
        <v>0</v>
      </c>
      <c r="F198" s="43">
        <f t="shared" si="3"/>
        <v>0</v>
      </c>
    </row>
    <row r="199" spans="1:6" ht="12.75">
      <c r="A199" s="30" t="s">
        <v>392</v>
      </c>
      <c r="B199" s="30" t="s">
        <v>396</v>
      </c>
      <c r="C199" s="30" t="s">
        <v>438</v>
      </c>
      <c r="D199" s="47">
        <v>0</v>
      </c>
      <c r="E199" s="47">
        <v>0</v>
      </c>
      <c r="F199" s="43">
        <f t="shared" si="3"/>
        <v>0</v>
      </c>
    </row>
    <row r="200" spans="1:6" ht="12.75">
      <c r="A200" s="30" t="s">
        <v>145</v>
      </c>
      <c r="B200" s="30" t="s">
        <v>396</v>
      </c>
      <c r="C200" s="30" t="s">
        <v>341</v>
      </c>
      <c r="D200" s="47">
        <v>6000</v>
      </c>
      <c r="E200" s="47">
        <v>6000</v>
      </c>
      <c r="F200" s="43">
        <f t="shared" si="3"/>
        <v>0</v>
      </c>
    </row>
    <row r="201" spans="1:6" ht="38.25">
      <c r="A201" s="30" t="s">
        <v>212</v>
      </c>
      <c r="B201" s="44">
        <v>450</v>
      </c>
      <c r="C201" s="30" t="s">
        <v>3</v>
      </c>
      <c r="D201" s="47">
        <v>-470500</v>
      </c>
      <c r="E201" s="47">
        <v>242787.7</v>
      </c>
      <c r="F201" s="43">
        <f t="shared" si="3"/>
        <v>-713287.7</v>
      </c>
    </row>
  </sheetData>
  <sheetProtection/>
  <mergeCells count="7">
    <mergeCell ref="E4:E5"/>
    <mergeCell ref="F4:F5"/>
    <mergeCell ref="D1:E1"/>
    <mergeCell ref="A4:A5"/>
    <mergeCell ref="B4:B5"/>
    <mergeCell ref="C4:C5"/>
    <mergeCell ref="D4:D5"/>
  </mergeCells>
  <printOptions/>
  <pageMargins left="0.7874015748031497" right="0.7874015748031497" top="1.3779527559055118" bottom="0.1968503937007874" header="0.5118110236220472" footer="0.5118110236220472"/>
  <pageSetup fitToHeight="24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PageLayoutView="0" workbookViewId="0" topLeftCell="A1">
      <selection activeCell="K16" sqref="K16"/>
    </sheetView>
  </sheetViews>
  <sheetFormatPr defaultColWidth="9.140625" defaultRowHeight="12"/>
  <cols>
    <col min="1" max="1" width="26.421875" style="3" bestFit="1" customWidth="1"/>
    <col min="2" max="2" width="11.421875" style="3" bestFit="1" customWidth="1"/>
    <col min="3" max="3" width="28.28125" style="3" customWidth="1"/>
    <col min="4" max="5" width="16.8515625" style="3" customWidth="1"/>
    <col min="6" max="6" width="16.421875" style="3" customWidth="1"/>
    <col min="7" max="16384" width="9.28125" style="3" customWidth="1"/>
  </cols>
  <sheetData>
    <row r="1" spans="1:6" ht="11.25">
      <c r="A1" s="19"/>
      <c r="F1" s="3" t="s">
        <v>33</v>
      </c>
    </row>
    <row r="2" ht="11.25">
      <c r="A2" s="19"/>
    </row>
    <row r="3" ht="11.25">
      <c r="A3" s="19"/>
    </row>
    <row r="4" ht="11.25">
      <c r="A4" s="19"/>
    </row>
    <row r="5" spans="1:5" ht="11.25">
      <c r="A5" s="19"/>
      <c r="C5" s="56" t="s">
        <v>42</v>
      </c>
      <c r="D5" s="56"/>
      <c r="E5" s="56"/>
    </row>
    <row r="6" ht="11.25">
      <c r="A6" s="19"/>
    </row>
    <row r="7" spans="1:6" ht="11.25">
      <c r="A7" s="51" t="s">
        <v>11</v>
      </c>
      <c r="B7" s="51" t="s">
        <v>12</v>
      </c>
      <c r="C7" s="51" t="s">
        <v>41</v>
      </c>
      <c r="D7" s="51" t="s">
        <v>13</v>
      </c>
      <c r="E7" s="58" t="s">
        <v>14</v>
      </c>
      <c r="F7" s="49" t="s">
        <v>28</v>
      </c>
    </row>
    <row r="8" spans="1:6" ht="39" customHeight="1">
      <c r="A8" s="51"/>
      <c r="B8" s="51"/>
      <c r="C8" s="51"/>
      <c r="D8" s="51"/>
      <c r="E8" s="58"/>
      <c r="F8" s="49"/>
    </row>
    <row r="9" spans="1:6" ht="11.25">
      <c r="A9" s="10">
        <v>1</v>
      </c>
      <c r="B9" s="10">
        <v>2</v>
      </c>
      <c r="C9" s="10">
        <v>3</v>
      </c>
      <c r="D9" s="10">
        <v>4</v>
      </c>
      <c r="E9" s="10" t="s">
        <v>15</v>
      </c>
      <c r="F9" s="9">
        <v>6</v>
      </c>
    </row>
    <row r="10" spans="1:6" ht="22.5">
      <c r="A10" s="25" t="s">
        <v>175</v>
      </c>
      <c r="B10" s="7">
        <v>500</v>
      </c>
      <c r="C10" s="14" t="s">
        <v>25</v>
      </c>
      <c r="D10" s="26">
        <f>SUM(D14+D18)</f>
        <v>470500</v>
      </c>
      <c r="E10" s="13">
        <f>E13</f>
        <v>-242787.69999999925</v>
      </c>
      <c r="F10" s="27">
        <f>D10-E10</f>
        <v>713287.6999999993</v>
      </c>
    </row>
    <row r="11" spans="1:6" ht="33.75">
      <c r="A11" s="25" t="s">
        <v>176</v>
      </c>
      <c r="B11" s="7">
        <v>520</v>
      </c>
      <c r="C11" s="14" t="s">
        <v>25</v>
      </c>
      <c r="D11" s="26" t="s">
        <v>21</v>
      </c>
      <c r="E11" s="26" t="s">
        <v>21</v>
      </c>
      <c r="F11" s="26" t="s">
        <v>21</v>
      </c>
    </row>
    <row r="12" spans="1:6" ht="22.5">
      <c r="A12" s="25" t="s">
        <v>177</v>
      </c>
      <c r="B12" s="7">
        <v>620</v>
      </c>
      <c r="C12" s="14" t="s">
        <v>25</v>
      </c>
      <c r="D12" s="26" t="s">
        <v>21</v>
      </c>
      <c r="E12" s="26" t="s">
        <v>21</v>
      </c>
      <c r="F12" s="26" t="s">
        <v>21</v>
      </c>
    </row>
    <row r="13" spans="1:6" ht="22.5">
      <c r="A13" s="25" t="s">
        <v>40</v>
      </c>
      <c r="B13" s="7">
        <v>700</v>
      </c>
      <c r="C13" s="28" t="s">
        <v>166</v>
      </c>
      <c r="D13" s="26">
        <v>470500</v>
      </c>
      <c r="E13" s="13">
        <f>E17+E21</f>
        <v>-242787.69999999925</v>
      </c>
      <c r="F13" s="27">
        <f>D13-E13</f>
        <v>713287.6999999993</v>
      </c>
    </row>
    <row r="14" spans="1:6" ht="22.5">
      <c r="A14" s="25" t="s">
        <v>178</v>
      </c>
      <c r="B14" s="7">
        <v>710</v>
      </c>
      <c r="C14" s="28" t="s">
        <v>169</v>
      </c>
      <c r="D14" s="48">
        <v>-9604200</v>
      </c>
      <c r="E14" s="45">
        <v>-10017478.95</v>
      </c>
      <c r="F14" s="14" t="s">
        <v>25</v>
      </c>
    </row>
    <row r="15" spans="1:6" ht="22.5">
      <c r="A15" s="25" t="s">
        <v>179</v>
      </c>
      <c r="B15" s="7">
        <v>710</v>
      </c>
      <c r="C15" s="28" t="s">
        <v>170</v>
      </c>
      <c r="D15" s="48">
        <v>-9604200</v>
      </c>
      <c r="E15" s="45">
        <v>-10017478.95</v>
      </c>
      <c r="F15" s="14" t="s">
        <v>25</v>
      </c>
    </row>
    <row r="16" spans="1:6" ht="33.75">
      <c r="A16" s="25" t="s">
        <v>180</v>
      </c>
      <c r="B16" s="7">
        <v>710</v>
      </c>
      <c r="C16" s="28" t="s">
        <v>171</v>
      </c>
      <c r="D16" s="48">
        <v>-9604200</v>
      </c>
      <c r="E16" s="45">
        <v>-10017478.95</v>
      </c>
      <c r="F16" s="14" t="s">
        <v>25</v>
      </c>
    </row>
    <row r="17" spans="1:6" ht="45">
      <c r="A17" s="25" t="s">
        <v>181</v>
      </c>
      <c r="B17" s="7">
        <v>710</v>
      </c>
      <c r="C17" s="28" t="s">
        <v>167</v>
      </c>
      <c r="D17" s="48">
        <v>-9604200</v>
      </c>
      <c r="E17" s="45">
        <v>-10017478.95</v>
      </c>
      <c r="F17" s="14" t="s">
        <v>25</v>
      </c>
    </row>
    <row r="18" spans="1:6" ht="22.5">
      <c r="A18" s="25" t="s">
        <v>182</v>
      </c>
      <c r="B18" s="7">
        <v>720</v>
      </c>
      <c r="C18" s="28" t="s">
        <v>172</v>
      </c>
      <c r="D18" s="48">
        <v>10074700</v>
      </c>
      <c r="E18" s="46">
        <v>9774691.25</v>
      </c>
      <c r="F18" s="14" t="s">
        <v>25</v>
      </c>
    </row>
    <row r="19" spans="1:6" ht="22.5">
      <c r="A19" s="25" t="s">
        <v>183</v>
      </c>
      <c r="B19" s="7">
        <v>720</v>
      </c>
      <c r="C19" s="28" t="s">
        <v>173</v>
      </c>
      <c r="D19" s="48">
        <v>10074700</v>
      </c>
      <c r="E19" s="13">
        <f>E18</f>
        <v>9774691.25</v>
      </c>
      <c r="F19" s="14" t="s">
        <v>25</v>
      </c>
    </row>
    <row r="20" spans="1:6" ht="33.75">
      <c r="A20" s="25" t="s">
        <v>184</v>
      </c>
      <c r="B20" s="7">
        <v>720</v>
      </c>
      <c r="C20" s="28" t="s">
        <v>174</v>
      </c>
      <c r="D20" s="48">
        <v>10074700</v>
      </c>
      <c r="E20" s="13">
        <f>E19</f>
        <v>9774691.25</v>
      </c>
      <c r="F20" s="14" t="s">
        <v>25</v>
      </c>
    </row>
    <row r="21" spans="1:6" ht="45">
      <c r="A21" s="25" t="s">
        <v>185</v>
      </c>
      <c r="B21" s="7">
        <v>720</v>
      </c>
      <c r="C21" s="28" t="s">
        <v>168</v>
      </c>
      <c r="D21" s="48">
        <v>10074700</v>
      </c>
      <c r="E21" s="13">
        <f>E20</f>
        <v>9774691.25</v>
      </c>
      <c r="F21" s="14" t="s">
        <v>25</v>
      </c>
    </row>
    <row r="23" spans="1:5" ht="11.25">
      <c r="A23" s="57" t="s">
        <v>490</v>
      </c>
      <c r="B23" s="57"/>
      <c r="C23" s="57"/>
      <c r="D23" s="57"/>
      <c r="E23" s="57"/>
    </row>
    <row r="25" spans="1:4" ht="11.25">
      <c r="A25" s="3" t="s">
        <v>4</v>
      </c>
      <c r="D25" s="3" t="s">
        <v>5</v>
      </c>
    </row>
    <row r="27" spans="1:5" ht="11.25">
      <c r="A27" s="56" t="s">
        <v>6</v>
      </c>
      <c r="B27" s="56"/>
      <c r="C27" s="56"/>
      <c r="D27" s="56"/>
      <c r="E27" s="56"/>
    </row>
    <row r="29" spans="1:5" ht="11.25">
      <c r="A29" s="56"/>
      <c r="B29" s="56"/>
      <c r="C29" s="56"/>
      <c r="D29" s="56"/>
      <c r="E29" s="56"/>
    </row>
    <row r="30" ht="11.25">
      <c r="A30" s="24" t="s">
        <v>486</v>
      </c>
    </row>
  </sheetData>
  <sheetProtection/>
  <mergeCells count="10">
    <mergeCell ref="A29:E29"/>
    <mergeCell ref="A27:E27"/>
    <mergeCell ref="F7:F8"/>
    <mergeCell ref="C5:E5"/>
    <mergeCell ref="A23:E23"/>
    <mergeCell ref="A7:A8"/>
    <mergeCell ref="B7:B8"/>
    <mergeCell ref="C7:C8"/>
    <mergeCell ref="D7:D8"/>
    <mergeCell ref="E7:E8"/>
  </mergeCells>
  <printOptions/>
  <pageMargins left="0.7874015748031497" right="0.7874015748031497" top="1.3779527559055118" bottom="0.1968503937007874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Ирина2</cp:lastModifiedBy>
  <cp:lastPrinted>2013-02-09T15:58:24Z</cp:lastPrinted>
  <dcterms:created xsi:type="dcterms:W3CDTF">2008-10-14T16:56:15Z</dcterms:created>
  <dcterms:modified xsi:type="dcterms:W3CDTF">2014-02-08T19:29:48Z</dcterms:modified>
  <cp:category/>
  <cp:version/>
  <cp:contentType/>
  <cp:contentStatus/>
</cp:coreProperties>
</file>