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  <sheet name="Источник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1">Расходы!$A$125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5" i="5" l="1"/>
  <c r="M14" i="5" s="1"/>
  <c r="J16" i="5"/>
  <c r="J15" i="5"/>
  <c r="J14" i="5" s="1"/>
  <c r="J12" i="5"/>
  <c r="J11" i="5"/>
  <c r="M8" i="5"/>
  <c r="M7" i="5" s="1"/>
  <c r="J8" i="5"/>
  <c r="J7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<sst xmlns="http://schemas.openxmlformats.org/spreadsheetml/2006/main" count="699" uniqueCount="357">
  <si>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</si>
  <si>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</si>
  <si>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</si>
  <si>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</si>
  <si>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</si>
  <si>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</si>
  <si>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</si>
  <si>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</si>
  <si>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</si>
  <si>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</si>
  <si>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</si>
  <si>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</si>
  <si>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</si>
  <si>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</si>
  <si>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</si>
  <si>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</si>
  <si>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</si>
  <si>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</si>
  <si>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</si>
  <si>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</si>
  <si>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</si>
  <si>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</si>
  <si>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</si>
  <si>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</si>
  <si>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</si>
  <si>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</si>
  <si>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</si>
  <si>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</si>
  <si>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</si>
  <si>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</si>
  <si>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</si>
  <si>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</si>
  <si>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</si>
  <si>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</si>
  <si>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</si>
  <si>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</si>
  <si>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</si>
  <si>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</si>
  <si>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</si>
  <si>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</si>
  <si>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</si>
  <si>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</si>
  <si>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</si>
  <si>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</si>
  <si>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</si>
  <si>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</si>
  <si>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</si>
  <si>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</si>
  <si>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</si>
  <si>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</si>
  <si>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</si>
  <si>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</si>
  <si>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</si>
  <si>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</si>
  <si>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</si>
  <si>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</si>
  <si>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</si>
  <si>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</si>
  <si>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</si>
  <si>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</si>
  <si>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</si>
  <si>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</si>
  <si>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</si>
  <si>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</si>
  <si>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</si>
  <si>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</si>
  <si>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</si>
  <si>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</si>
  <si>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</si>
  <si>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</si>
  <si>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</si>
  <si>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</si>
  <si>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</si>
  <si>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</si>
  <si>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</si>
  <si>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</si>
  <si>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</si>
  <si>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</si>
  <si>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</si>
  <si>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</si>
  <si>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</si>
  <si>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</si>
  <si>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</si>
  <si>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</si>
  <si>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</si>
  <si>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</si>
  <si>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</si>
  <si>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</si>
  <si>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</si>
  <si>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</si>
  <si>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</si>
  <si>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</si>
  <si>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</si>
  <si>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</si>
  <si>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</si>
  <si>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</si>
  <si>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</si>
  <si>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</si>
  <si>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</si>
  <si>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</si>
  <si>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</si>
  <si>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</si>
  <si>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</si>
  <si>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</si>
  <si>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</si>
  <si>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</si>
  <si>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</si>
  <si>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</si>
  <si>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</si>
  <si>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</si>
  <si>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</si>
  <si>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</si>
  <si>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</si>
  <si>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</si>
  <si>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</si>
  <si>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</si>
  <si>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</si>
  <si>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</si>
  <si>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</si>
  <si>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</si>
  <si>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</si>
  <si>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</si>
  <si>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</si>
  <si>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</si>
  <si>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</si>
  <si>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</si>
  <si>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</si>
  <si>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</si>
  <si>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</si>
  <si>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</si>
  <si>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</si>
  <si>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</si>
  <si>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</si>
  <si>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</si>
  <si>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</si>
  <si>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</si>
  <si>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</si>
  <si>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</si>
  <si>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</si>
  <si>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</si>
  <si>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</si>
  <si>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</si>
  <si>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</si>
  <si>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</si>
  <si>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</si>
  <si>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</si>
  <si>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</si>
  <si>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</si>
  <si>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</si>
  <si>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</si>
  <si>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</si>
  <si>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</si>
  <si>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</si>
  <si>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</si>
  <si>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</si>
  <si>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</si>
  <si>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</si>
  <si>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</si>
  <si>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</si>
  <si>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</si>
  <si>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</si>
  <si>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</si>
  <si>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</si>
  <si>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</si>
  <si>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</si>
  <si>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</si>
  <si>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</si>
  <si>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</si>
  <si>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</si>
  <si>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</si>
  <si>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</si>
  <si>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</si>
  <si>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</si>
  <si>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</si>
  <si>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</si>
  <si>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</si>
  <si>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</si>
  <si>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</si>
  <si>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</si>
  <si>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</si>
  <si>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</si>
  <si>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</si>
  <si>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</si>
  <si>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</si>
  <si>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</si>
  <si>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</si>
  <si>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</si>
  <si>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</si>
  <si>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</si>
  <si>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</si>
  <si>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</si>
  <si>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</si>
  <si>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</si>
  <si>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</si>
  <si>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</si>
  <si>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</si>
  <si>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</si>
  <si>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</si>
  <si>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</si>
  <si>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</si>
  <si>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</si>
  <si>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</si>
  <si>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</si>
  <si>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</si>
  <si>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</si>
  <si>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</si>
  <si>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</si>
  <si>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</si>
  <si>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</si>
  <si>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</si>
  <si>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</si>
  <si>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</si>
  <si>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</si>
  <si>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</si>
  <si>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</si>
  <si>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</si>
  <si>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</si>
  <si>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</si>
  <si>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</si>
  <si>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</si>
  <si>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</si>
  <si>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</si>
  <si>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</si>
  <si>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</si>
  <si>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</si>
  <si>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</si>
  <si>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</si>
  <si>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</si>
  <si>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</si>
  <si>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</si>
  <si>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</si>
  <si>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</si>
  <si>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</si>
  <si>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</si>
  <si>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</si>
  <si>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</si>
  <si>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</si>
  <si>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</si>
  <si>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</si>
  <si>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</si>
  <si>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</si>
  <si>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</si>
  <si>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</si>
  <si>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</si>
  <si>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</si>
  <si>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</si>
  <si>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</si>
  <si>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</si>
  <si>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</si>
  <si>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</si>
  <si>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</si>
  <si>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</si>
  <si>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</si>
  <si>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</si>
  <si>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</si>
  <si>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</si>
  <si>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</si>
  <si>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</si>
  <si>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</si>
  <si>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</si>
  <si>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</si>
  <si>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</si>
  <si>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</si>
  <si>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</si>
  <si>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</si>
  <si>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</si>
  <si>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</si>
  <si>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</si>
  <si>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</si>
  <si>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</si>
  <si>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</si>
  <si>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</si>
  <si>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</si>
  <si>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</si>
  <si>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</si>
  <si>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</si>
  <si>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</si>
  <si>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</si>
  <si>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</si>
  <si>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</si>
  <si>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</si>
  <si>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</si>
  <si>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</si>
  <si>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</si>
  <si>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</si>
  <si>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</si>
  <si>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</si>
  <si>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</si>
  <si>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</si>
  <si>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</si>
  <si>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</si>
  <si>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</si>
  <si>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</si>
  <si>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</si>
  <si>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</si>
  <si>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</si>
  <si>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</si>
  <si>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</si>
  <si>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</si>
  <si>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</si>
  <si>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</si>
  <si>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</si>
  <si>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</si>
  <si>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</si>
  <si>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</si>
  <si>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</si>
  <si>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</si>
  <si>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</si>
  <si>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</si>
  <si>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</si>
  <si>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</si>
  <si>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</si>
  <si>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</si>
  <si>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</si>
  <si>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</si>
  <si>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</si>
  <si>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</si>
  <si>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</si>
  <si>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</si>
  <si>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</si>
  <si>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</si>
  <si>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</si>
  <si>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</si>
  <si>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</si>
  <si>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</si>
  <si>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</si>
  <si>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</si>
  <si>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</si>
  <si>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</si>
  <si>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</si>
  <si>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</si>
  <si>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</si>
  <si>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</si>
  <si>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</si>
  <si>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</si>
  <si>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</si>
  <si>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</si>
  <si>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</si>
  <si>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</si>
  <si>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</si>
  <si>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</si>
  <si>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</si>
  <si>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</si>
  <si>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</si>
  <si>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</si>
  <si>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</si>
  <si>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</si>
  <si>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</si>
  <si>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</si>
  <si>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</si>
  <si>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</si>
  <si>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</si>
  <si>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    Главный бухгалтер</t>
  </si>
  <si>
    <t>Л.В. Быченко</t>
  </si>
  <si>
    <t xml:space="preserve">                  Заведующий                                 сектором                         экономики и финансов</t>
  </si>
  <si>
    <t>И.В. Гончарова</t>
  </si>
  <si>
    <t>31 март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</si>
</sst>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1" applyFont="1" applyFill="1" applyAlignment="1">
      <alignment horizontal="left" wrapText="1" readingOrder="1"/>
    </xf>
    <xf numFmtId="0" fontId="11" fillId="0" borderId="0" xfId="1" applyFont="1" applyFill="1" applyAlignment="1">
      <alignment vertical="top" wrapText="1"/>
    </xf>
    <xf numFmtId="166" fontId="12" fillId="0" borderId="0" xfId="1" applyNumberFormat="1" applyFont="1" applyFill="1" applyAlignment="1">
      <alignment horizontal="right" wrapText="1" readingOrder="1"/>
    </xf>
    <xf numFmtId="0" fontId="8" fillId="0" borderId="0" xfId="1" applyFont="1" applyFill="1" applyAlignment="1">
      <alignment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1" applyFont="1" applyFill="1" applyAlignment="1">
      <alignment horizontal="center" wrapText="1" readingOrder="1"/>
    </xf>
    <xf numFmtId="0" fontId="0" fillId="0" borderId="51" xfId="0" applyFill="1" applyBorder="1"/>
    <xf numFmtId="0" fontId="0" fillId="0" borderId="0" xfId="0" applyFill="1"/>
    <xf numFmtId="0" fontId="12" fillId="0" borderId="51" xfId="1" applyFont="1" applyFill="1" applyBorder="1" applyAlignment="1">
      <alignment horizontal="center" wrapText="1" readingOrder="1"/>
    </xf>
    <xf numFmtId="0" fontId="12" fillId="0" borderId="50" xfId="1" applyFont="1" applyFill="1" applyBorder="1" applyAlignment="1">
      <alignment horizontal="center" vertical="top" wrapText="1" readingOrder="1"/>
    </xf>
    <xf numFmtId="0" fontId="12" fillId="0" borderId="0" xfId="1" applyFont="1" applyFill="1" applyAlignment="1">
      <alignment vertical="top" wrapText="1" readingOrder="1"/>
    </xf>
    <xf numFmtId="0" fontId="0" fillId="0" borderId="49" xfId="0" applyFill="1" applyBorder="1"/>
    <xf numFmtId="0" fontId="12" fillId="0" borderId="49" xfId="1" applyFont="1" applyFill="1" applyBorder="1" applyAlignment="1">
      <alignment horizontal="center" wrapText="1" readingOrder="1"/>
    </xf>
    <xf numFmtId="0" fontId="9" fillId="0" borderId="48" xfId="1" applyFont="1" applyFill="1" applyBorder="1" applyAlignment="1">
      <alignment horizontal="left" wrapText="1" readingOrder="1"/>
    </xf>
    <xf numFmtId="0" fontId="9" fillId="0" borderId="48" xfId="1" applyFont="1" applyFill="1" applyBorder="1" applyAlignment="1">
      <alignment horizontal="center" wrapText="1" readingOrder="1"/>
    </xf>
    <xf numFmtId="166" fontId="9" fillId="0" borderId="48" xfId="1" applyNumberFormat="1" applyFont="1" applyFill="1" applyBorder="1" applyAlignment="1">
      <alignment horizontal="right" wrapText="1" readingOrder="1"/>
    </xf>
    <xf numFmtId="0" fontId="10" fillId="0" borderId="47" xfId="1" applyFont="1" applyFill="1" applyBorder="1" applyAlignment="1">
      <alignment horizontal="left" wrapText="1" readingOrder="1"/>
    </xf>
    <xf numFmtId="0" fontId="10" fillId="0" borderId="47" xfId="1" applyFont="1" applyFill="1" applyBorder="1" applyAlignment="1">
      <alignment horizontal="center" wrapText="1" readingOrder="1"/>
    </xf>
    <xf numFmtId="166" fontId="10" fillId="0" borderId="47" xfId="1" applyNumberFormat="1" applyFont="1" applyFill="1" applyBorder="1" applyAlignment="1">
      <alignment horizontal="right" wrapText="1" readingOrder="1"/>
    </xf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G21" sqref="G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2"/>
      <c r="B1" s="82"/>
      <c r="C1" s="82"/>
      <c r="D1" s="82"/>
      <c r="E1" s="2"/>
      <c r="F1" s="2"/>
    </row>
    <row r="2" spans="1:6" ht="16.899999999999999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3"/>
      <c r="B4" s="83"/>
      <c r="C4" s="83"/>
      <c r="D4" s="83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84" t="s">
        <v>14</v>
      </c>
      <c r="C6" s="85"/>
      <c r="D6" s="85"/>
      <c r="E6" s="3" t="s">
        <v>8</v>
      </c>
      <c r="F6" s="10" t="s">
        <v>18</v>
      </c>
    </row>
    <row r="7" spans="1:6" x14ac:dyDescent="0.2">
      <c r="A7" s="11" t="s">
        <v>9</v>
      </c>
      <c r="B7" s="86" t="s">
        <v>15</v>
      </c>
      <c r="C7" s="86"/>
      <c r="D7" s="86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2" t="s">
        <v>20</v>
      </c>
      <c r="B10" s="82"/>
      <c r="C10" s="82"/>
      <c r="D10" s="82"/>
      <c r="E10" s="1"/>
      <c r="F10" s="17"/>
    </row>
    <row r="11" spans="1:6" ht="4.1500000000000004" customHeight="1" x14ac:dyDescent="0.2">
      <c r="A11" s="93" t="s">
        <v>21</v>
      </c>
      <c r="B11" s="87" t="s">
        <v>22</v>
      </c>
      <c r="C11" s="87" t="s">
        <v>23</v>
      </c>
      <c r="D11" s="90" t="s">
        <v>24</v>
      </c>
      <c r="E11" s="90" t="s">
        <v>25</v>
      </c>
      <c r="F11" s="96" t="s">
        <v>26</v>
      </c>
    </row>
    <row r="12" spans="1:6" ht="3.6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3" customHeight="1" x14ac:dyDescent="0.2">
      <c r="A14" s="94"/>
      <c r="B14" s="88"/>
      <c r="C14" s="88"/>
      <c r="D14" s="91"/>
      <c r="E14" s="91"/>
      <c r="F14" s="97"/>
    </row>
    <row r="15" spans="1:6" ht="3" customHeight="1" x14ac:dyDescent="0.2">
      <c r="A15" s="94"/>
      <c r="B15" s="88"/>
      <c r="C15" s="88"/>
      <c r="D15" s="91"/>
      <c r="E15" s="91"/>
      <c r="F15" s="97"/>
    </row>
    <row r="16" spans="1:6" ht="3" customHeight="1" x14ac:dyDescent="0.2">
      <c r="A16" s="94"/>
      <c r="B16" s="88"/>
      <c r="C16" s="88"/>
      <c r="D16" s="91"/>
      <c r="E16" s="91"/>
      <c r="F16" s="97"/>
    </row>
    <row r="17" spans="1:6" ht="23.45" customHeight="1" x14ac:dyDescent="0.2">
      <c r="A17" s="95"/>
      <c r="B17" s="89"/>
      <c r="C17" s="89"/>
      <c r="D17" s="92"/>
      <c r="E17" s="92"/>
      <c r="F17" s="9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8122600</v>
      </c>
      <c r="E19" s="28">
        <v>1829575.01</v>
      </c>
      <c r="F19" s="27">
        <f>IF(OR(D19="-",IF(E19="-",0,E19)&gt;=IF(D19="-",0,D19)),"-",IF(D19="-",0,D19)-IF(E19="-",0,E19))</f>
        <v>6293024.9900000002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909700.01</v>
      </c>
      <c r="F21" s="38">
        <f t="shared" ref="F21:F52" si="0">IF(OR(D21="-",IF(E21="-",0,E21)&gt;=IF(D21="-",0,D21)),"-",IF(D21="-",0,D21)-IF(E21="-",0,E21))</f>
        <v>3934199.99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464462.77</v>
      </c>
      <c r="F22" s="38">
        <f t="shared" si="0"/>
        <v>1165837.23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464462.77</v>
      </c>
      <c r="F23" s="38">
        <f t="shared" si="0"/>
        <v>1165837.23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460371.9</v>
      </c>
      <c r="F24" s="38">
        <f t="shared" si="0"/>
        <v>1169928.1000000001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459853.9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102.61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415.39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2985.67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2805.66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180.01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 t="s">
        <v>43</v>
      </c>
      <c r="E32" s="37">
        <v>1105.2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1105.2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137200</v>
      </c>
      <c r="E34" s="37">
        <v>77742.720000000001</v>
      </c>
      <c r="F34" s="38">
        <f t="shared" si="0"/>
        <v>59457.279999999999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137200</v>
      </c>
      <c r="E35" s="37">
        <v>77742.720000000001</v>
      </c>
      <c r="F35" s="38">
        <f t="shared" si="0"/>
        <v>59457.279999999999</v>
      </c>
    </row>
    <row r="36" spans="1:6" x14ac:dyDescent="0.2">
      <c r="A36" s="34" t="s">
        <v>62</v>
      </c>
      <c r="B36" s="35" t="s">
        <v>31</v>
      </c>
      <c r="C36" s="36" t="s">
        <v>64</v>
      </c>
      <c r="D36" s="37">
        <v>137200</v>
      </c>
      <c r="E36" s="37" t="s">
        <v>43</v>
      </c>
      <c r="F36" s="38">
        <f t="shared" si="0"/>
        <v>137200</v>
      </c>
    </row>
    <row r="37" spans="1:6" x14ac:dyDescent="0.2">
      <c r="A37" s="34" t="s">
        <v>62</v>
      </c>
      <c r="B37" s="35" t="s">
        <v>31</v>
      </c>
      <c r="C37" s="36" t="s">
        <v>65</v>
      </c>
      <c r="D37" s="37" t="s">
        <v>43</v>
      </c>
      <c r="E37" s="37">
        <v>77742.720000000001</v>
      </c>
      <c r="F37" s="38" t="str">
        <f t="shared" si="0"/>
        <v>-</v>
      </c>
    </row>
    <row r="38" spans="1:6" ht="45" x14ac:dyDescent="0.2">
      <c r="A38" s="34" t="s">
        <v>66</v>
      </c>
      <c r="B38" s="35" t="s">
        <v>31</v>
      </c>
      <c r="C38" s="36" t="s">
        <v>67</v>
      </c>
      <c r="D38" s="37" t="s">
        <v>43</v>
      </c>
      <c r="E38" s="37">
        <v>77742.720000000001</v>
      </c>
      <c r="F38" s="38" t="str">
        <f t="shared" si="0"/>
        <v>-</v>
      </c>
    </row>
    <row r="39" spans="1:6" x14ac:dyDescent="0.2">
      <c r="A39" s="34" t="s">
        <v>68</v>
      </c>
      <c r="B39" s="35" t="s">
        <v>31</v>
      </c>
      <c r="C39" s="36" t="s">
        <v>69</v>
      </c>
      <c r="D39" s="37">
        <v>2859800</v>
      </c>
      <c r="E39" s="37">
        <v>305797.05</v>
      </c>
      <c r="F39" s="38">
        <f t="shared" si="0"/>
        <v>2554002.9500000002</v>
      </c>
    </row>
    <row r="40" spans="1:6" x14ac:dyDescent="0.2">
      <c r="A40" s="34" t="s">
        <v>70</v>
      </c>
      <c r="B40" s="35" t="s">
        <v>31</v>
      </c>
      <c r="C40" s="36" t="s">
        <v>71</v>
      </c>
      <c r="D40" s="37">
        <v>354300</v>
      </c>
      <c r="E40" s="37">
        <v>11208.51</v>
      </c>
      <c r="F40" s="38">
        <f t="shared" si="0"/>
        <v>343091.49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>
        <v>354300</v>
      </c>
      <c r="E41" s="37">
        <v>11208.51</v>
      </c>
      <c r="F41" s="38">
        <f t="shared" si="0"/>
        <v>343091.49</v>
      </c>
    </row>
    <row r="42" spans="1:6" ht="33.75" x14ac:dyDescent="0.2">
      <c r="A42" s="34" t="s">
        <v>72</v>
      </c>
      <c r="B42" s="35" t="s">
        <v>31</v>
      </c>
      <c r="C42" s="36" t="s">
        <v>74</v>
      </c>
      <c r="D42" s="37">
        <v>354300</v>
      </c>
      <c r="E42" s="37" t="s">
        <v>43</v>
      </c>
      <c r="F42" s="38">
        <f t="shared" si="0"/>
        <v>354300</v>
      </c>
    </row>
    <row r="43" spans="1:6" ht="67.5" x14ac:dyDescent="0.2">
      <c r="A43" s="34" t="s">
        <v>75</v>
      </c>
      <c r="B43" s="35" t="s">
        <v>31</v>
      </c>
      <c r="C43" s="36" t="s">
        <v>76</v>
      </c>
      <c r="D43" s="37" t="s">
        <v>43</v>
      </c>
      <c r="E43" s="37">
        <v>10354.549999999999</v>
      </c>
      <c r="F43" s="38" t="str">
        <f t="shared" si="0"/>
        <v>-</v>
      </c>
    </row>
    <row r="44" spans="1:6" ht="45" x14ac:dyDescent="0.2">
      <c r="A44" s="34" t="s">
        <v>77</v>
      </c>
      <c r="B44" s="35" t="s">
        <v>31</v>
      </c>
      <c r="C44" s="36" t="s">
        <v>78</v>
      </c>
      <c r="D44" s="37" t="s">
        <v>43</v>
      </c>
      <c r="E44" s="37">
        <v>853.96</v>
      </c>
      <c r="F44" s="38" t="str">
        <f t="shared" si="0"/>
        <v>-</v>
      </c>
    </row>
    <row r="45" spans="1:6" x14ac:dyDescent="0.2">
      <c r="A45" s="34" t="s">
        <v>79</v>
      </c>
      <c r="B45" s="35" t="s">
        <v>31</v>
      </c>
      <c r="C45" s="36" t="s">
        <v>80</v>
      </c>
      <c r="D45" s="37">
        <v>2505500</v>
      </c>
      <c r="E45" s="37">
        <v>294588.53999999998</v>
      </c>
      <c r="F45" s="38">
        <f t="shared" si="0"/>
        <v>2210911.46</v>
      </c>
    </row>
    <row r="46" spans="1:6" x14ac:dyDescent="0.2">
      <c r="A46" s="34" t="s">
        <v>81</v>
      </c>
      <c r="B46" s="35" t="s">
        <v>31</v>
      </c>
      <c r="C46" s="36" t="s">
        <v>82</v>
      </c>
      <c r="D46" s="37">
        <v>101700</v>
      </c>
      <c r="E46" s="37">
        <v>258367</v>
      </c>
      <c r="F46" s="38" t="str">
        <f t="shared" si="0"/>
        <v>-</v>
      </c>
    </row>
    <row r="47" spans="1:6" ht="33.75" x14ac:dyDescent="0.2">
      <c r="A47" s="34" t="s">
        <v>83</v>
      </c>
      <c r="B47" s="35" t="s">
        <v>31</v>
      </c>
      <c r="C47" s="36" t="s">
        <v>84</v>
      </c>
      <c r="D47" s="37">
        <v>101700</v>
      </c>
      <c r="E47" s="37">
        <v>258367</v>
      </c>
      <c r="F47" s="38" t="str">
        <f t="shared" si="0"/>
        <v>-</v>
      </c>
    </row>
    <row r="48" spans="1:6" ht="33.75" x14ac:dyDescent="0.2">
      <c r="A48" s="34" t="s">
        <v>83</v>
      </c>
      <c r="B48" s="35" t="s">
        <v>31</v>
      </c>
      <c r="C48" s="36" t="s">
        <v>85</v>
      </c>
      <c r="D48" s="37">
        <v>101700</v>
      </c>
      <c r="E48" s="37">
        <v>258367</v>
      </c>
      <c r="F48" s="38" t="str">
        <f t="shared" si="0"/>
        <v>-</v>
      </c>
    </row>
    <row r="49" spans="1:6" x14ac:dyDescent="0.2">
      <c r="A49" s="34" t="s">
        <v>86</v>
      </c>
      <c r="B49" s="35" t="s">
        <v>31</v>
      </c>
      <c r="C49" s="36" t="s">
        <v>87</v>
      </c>
      <c r="D49" s="37">
        <v>2403800</v>
      </c>
      <c r="E49" s="37">
        <v>36221.54</v>
      </c>
      <c r="F49" s="38">
        <f t="shared" si="0"/>
        <v>2367578.46</v>
      </c>
    </row>
    <row r="50" spans="1:6" ht="33.75" x14ac:dyDescent="0.2">
      <c r="A50" s="34" t="s">
        <v>88</v>
      </c>
      <c r="B50" s="35" t="s">
        <v>31</v>
      </c>
      <c r="C50" s="36" t="s">
        <v>89</v>
      </c>
      <c r="D50" s="37">
        <v>2403800</v>
      </c>
      <c r="E50" s="37">
        <v>36221.54</v>
      </c>
      <c r="F50" s="38">
        <f t="shared" si="0"/>
        <v>2367578.46</v>
      </c>
    </row>
    <row r="51" spans="1:6" ht="33.75" x14ac:dyDescent="0.2">
      <c r="A51" s="34" t="s">
        <v>88</v>
      </c>
      <c r="B51" s="35" t="s">
        <v>31</v>
      </c>
      <c r="C51" s="36" t="s">
        <v>90</v>
      </c>
      <c r="D51" s="37">
        <v>2403800</v>
      </c>
      <c r="E51" s="37">
        <v>36221.54</v>
      </c>
      <c r="F51" s="38">
        <f t="shared" si="0"/>
        <v>2367578.46</v>
      </c>
    </row>
    <row r="52" spans="1:6" x14ac:dyDescent="0.2">
      <c r="A52" s="34" t="s">
        <v>91</v>
      </c>
      <c r="B52" s="35" t="s">
        <v>31</v>
      </c>
      <c r="C52" s="36" t="s">
        <v>92</v>
      </c>
      <c r="D52" s="37">
        <v>21000</v>
      </c>
      <c r="E52" s="37">
        <v>8300</v>
      </c>
      <c r="F52" s="38">
        <f t="shared" si="0"/>
        <v>12700</v>
      </c>
    </row>
    <row r="53" spans="1:6" ht="45" x14ac:dyDescent="0.2">
      <c r="A53" s="34" t="s">
        <v>93</v>
      </c>
      <c r="B53" s="35" t="s">
        <v>31</v>
      </c>
      <c r="C53" s="36" t="s">
        <v>94</v>
      </c>
      <c r="D53" s="37">
        <v>21000</v>
      </c>
      <c r="E53" s="37">
        <v>8300</v>
      </c>
      <c r="F53" s="38">
        <f t="shared" ref="F53:F81" si="1">IF(OR(D53="-",IF(E53="-",0,E53)&gt;=IF(D53="-",0,D53)),"-",IF(D53="-",0,D53)-IF(E53="-",0,E53))</f>
        <v>12700</v>
      </c>
    </row>
    <row r="54" spans="1:6" ht="67.5" x14ac:dyDescent="0.2">
      <c r="A54" s="34" t="s">
        <v>95</v>
      </c>
      <c r="B54" s="35" t="s">
        <v>31</v>
      </c>
      <c r="C54" s="36" t="s">
        <v>96</v>
      </c>
      <c r="D54" s="37">
        <v>21000</v>
      </c>
      <c r="E54" s="37">
        <v>8300</v>
      </c>
      <c r="F54" s="38">
        <f t="shared" si="1"/>
        <v>12700</v>
      </c>
    </row>
    <row r="55" spans="1:6" ht="67.5" x14ac:dyDescent="0.2">
      <c r="A55" s="34" t="s">
        <v>95</v>
      </c>
      <c r="B55" s="35" t="s">
        <v>31</v>
      </c>
      <c r="C55" s="36" t="s">
        <v>97</v>
      </c>
      <c r="D55" s="37">
        <v>21000</v>
      </c>
      <c r="E55" s="37">
        <v>8300</v>
      </c>
      <c r="F55" s="38">
        <f t="shared" si="1"/>
        <v>12700</v>
      </c>
    </row>
    <row r="56" spans="1:6" ht="33.75" x14ac:dyDescent="0.2">
      <c r="A56" s="34" t="s">
        <v>98</v>
      </c>
      <c r="B56" s="35" t="s">
        <v>31</v>
      </c>
      <c r="C56" s="36" t="s">
        <v>99</v>
      </c>
      <c r="D56" s="37">
        <v>193400</v>
      </c>
      <c r="E56" s="37">
        <v>47608.3</v>
      </c>
      <c r="F56" s="38">
        <f t="shared" si="1"/>
        <v>145791.70000000001</v>
      </c>
    </row>
    <row r="57" spans="1:6" ht="78.75" x14ac:dyDescent="0.2">
      <c r="A57" s="39" t="s">
        <v>100</v>
      </c>
      <c r="B57" s="35" t="s">
        <v>31</v>
      </c>
      <c r="C57" s="36" t="s">
        <v>101</v>
      </c>
      <c r="D57" s="37">
        <v>193400</v>
      </c>
      <c r="E57" s="37">
        <v>47608.3</v>
      </c>
      <c r="F57" s="38">
        <f t="shared" si="1"/>
        <v>145791.70000000001</v>
      </c>
    </row>
    <row r="58" spans="1:6" ht="33.75" x14ac:dyDescent="0.2">
      <c r="A58" s="34" t="s">
        <v>102</v>
      </c>
      <c r="B58" s="35" t="s">
        <v>31</v>
      </c>
      <c r="C58" s="36" t="s">
        <v>103</v>
      </c>
      <c r="D58" s="37">
        <v>193400</v>
      </c>
      <c r="E58" s="37">
        <v>47608.3</v>
      </c>
      <c r="F58" s="38">
        <f t="shared" si="1"/>
        <v>145791.70000000001</v>
      </c>
    </row>
    <row r="59" spans="1:6" ht="33.75" x14ac:dyDescent="0.2">
      <c r="A59" s="34" t="s">
        <v>104</v>
      </c>
      <c r="B59" s="35" t="s">
        <v>31</v>
      </c>
      <c r="C59" s="36" t="s">
        <v>105</v>
      </c>
      <c r="D59" s="37">
        <v>193400</v>
      </c>
      <c r="E59" s="37">
        <v>47608.3</v>
      </c>
      <c r="F59" s="38">
        <f t="shared" si="1"/>
        <v>145791.70000000001</v>
      </c>
    </row>
    <row r="60" spans="1:6" ht="22.5" x14ac:dyDescent="0.2">
      <c r="A60" s="34" t="s">
        <v>106</v>
      </c>
      <c r="B60" s="35" t="s">
        <v>31</v>
      </c>
      <c r="C60" s="36" t="s">
        <v>107</v>
      </c>
      <c r="D60" s="37" t="s">
        <v>43</v>
      </c>
      <c r="E60" s="37">
        <v>5249.95</v>
      </c>
      <c r="F60" s="38" t="str">
        <f t="shared" si="1"/>
        <v>-</v>
      </c>
    </row>
    <row r="61" spans="1:6" x14ac:dyDescent="0.2">
      <c r="A61" s="34" t="s">
        <v>108</v>
      </c>
      <c r="B61" s="35" t="s">
        <v>31</v>
      </c>
      <c r="C61" s="36" t="s">
        <v>109</v>
      </c>
      <c r="D61" s="37" t="s">
        <v>43</v>
      </c>
      <c r="E61" s="37">
        <v>5249.95</v>
      </c>
      <c r="F61" s="38" t="str">
        <f t="shared" si="1"/>
        <v>-</v>
      </c>
    </row>
    <row r="62" spans="1:6" x14ac:dyDescent="0.2">
      <c r="A62" s="34" t="s">
        <v>110</v>
      </c>
      <c r="B62" s="35" t="s">
        <v>31</v>
      </c>
      <c r="C62" s="36" t="s">
        <v>111</v>
      </c>
      <c r="D62" s="37" t="s">
        <v>43</v>
      </c>
      <c r="E62" s="37">
        <v>5249.95</v>
      </c>
      <c r="F62" s="38" t="str">
        <f t="shared" si="1"/>
        <v>-</v>
      </c>
    </row>
    <row r="63" spans="1:6" ht="22.5" x14ac:dyDescent="0.2">
      <c r="A63" s="34" t="s">
        <v>112</v>
      </c>
      <c r="B63" s="35" t="s">
        <v>31</v>
      </c>
      <c r="C63" s="36" t="s">
        <v>113</v>
      </c>
      <c r="D63" s="37" t="s">
        <v>43</v>
      </c>
      <c r="E63" s="37">
        <v>5249.95</v>
      </c>
      <c r="F63" s="38" t="str">
        <f t="shared" si="1"/>
        <v>-</v>
      </c>
    </row>
    <row r="64" spans="1:6" x14ac:dyDescent="0.2">
      <c r="A64" s="34" t="s">
        <v>114</v>
      </c>
      <c r="B64" s="35" t="s">
        <v>31</v>
      </c>
      <c r="C64" s="36" t="s">
        <v>115</v>
      </c>
      <c r="D64" s="37">
        <v>2200</v>
      </c>
      <c r="E64" s="37">
        <v>539.22</v>
      </c>
      <c r="F64" s="38">
        <f t="shared" si="1"/>
        <v>1660.78</v>
      </c>
    </row>
    <row r="65" spans="1:6" ht="33.75" x14ac:dyDescent="0.2">
      <c r="A65" s="34" t="s">
        <v>116</v>
      </c>
      <c r="B65" s="35" t="s">
        <v>31</v>
      </c>
      <c r="C65" s="36" t="s">
        <v>117</v>
      </c>
      <c r="D65" s="37">
        <v>2200</v>
      </c>
      <c r="E65" s="37">
        <v>539.22</v>
      </c>
      <c r="F65" s="38">
        <f t="shared" si="1"/>
        <v>1660.78</v>
      </c>
    </row>
    <row r="66" spans="1:6" ht="45" x14ac:dyDescent="0.2">
      <c r="A66" s="34" t="s">
        <v>118</v>
      </c>
      <c r="B66" s="35" t="s">
        <v>31</v>
      </c>
      <c r="C66" s="36" t="s">
        <v>119</v>
      </c>
      <c r="D66" s="37">
        <v>2200</v>
      </c>
      <c r="E66" s="37">
        <v>539.22</v>
      </c>
      <c r="F66" s="38">
        <f t="shared" si="1"/>
        <v>1660.78</v>
      </c>
    </row>
    <row r="67" spans="1:6" ht="45" x14ac:dyDescent="0.2">
      <c r="A67" s="34" t="s">
        <v>118</v>
      </c>
      <c r="B67" s="35" t="s">
        <v>31</v>
      </c>
      <c r="C67" s="36" t="s">
        <v>120</v>
      </c>
      <c r="D67" s="37" t="s">
        <v>43</v>
      </c>
      <c r="E67" s="37">
        <v>539.22</v>
      </c>
      <c r="F67" s="38" t="str">
        <f t="shared" si="1"/>
        <v>-</v>
      </c>
    </row>
    <row r="68" spans="1:6" ht="45" x14ac:dyDescent="0.2">
      <c r="A68" s="34" t="s">
        <v>118</v>
      </c>
      <c r="B68" s="35" t="s">
        <v>31</v>
      </c>
      <c r="C68" s="36" t="s">
        <v>121</v>
      </c>
      <c r="D68" s="37">
        <v>2200</v>
      </c>
      <c r="E68" s="37" t="s">
        <v>43</v>
      </c>
      <c r="F68" s="38">
        <f t="shared" si="1"/>
        <v>2200</v>
      </c>
    </row>
    <row r="69" spans="1:6" x14ac:dyDescent="0.2">
      <c r="A69" s="34" t="s">
        <v>122</v>
      </c>
      <c r="B69" s="35" t="s">
        <v>31</v>
      </c>
      <c r="C69" s="36" t="s">
        <v>123</v>
      </c>
      <c r="D69" s="37">
        <v>3278700</v>
      </c>
      <c r="E69" s="37">
        <v>919875</v>
      </c>
      <c r="F69" s="38">
        <f t="shared" si="1"/>
        <v>2358825</v>
      </c>
    </row>
    <row r="70" spans="1:6" ht="33.75" x14ac:dyDescent="0.2">
      <c r="A70" s="34" t="s">
        <v>124</v>
      </c>
      <c r="B70" s="35" t="s">
        <v>31</v>
      </c>
      <c r="C70" s="36" t="s">
        <v>125</v>
      </c>
      <c r="D70" s="37">
        <v>3278700</v>
      </c>
      <c r="E70" s="37">
        <v>919875</v>
      </c>
      <c r="F70" s="38">
        <f t="shared" si="1"/>
        <v>2358825</v>
      </c>
    </row>
    <row r="71" spans="1:6" ht="22.5" x14ac:dyDescent="0.2">
      <c r="A71" s="34" t="s">
        <v>126</v>
      </c>
      <c r="B71" s="35" t="s">
        <v>31</v>
      </c>
      <c r="C71" s="36" t="s">
        <v>127</v>
      </c>
      <c r="D71" s="37">
        <v>2879000</v>
      </c>
      <c r="E71" s="37">
        <v>719800</v>
      </c>
      <c r="F71" s="38">
        <f t="shared" si="1"/>
        <v>2159200</v>
      </c>
    </row>
    <row r="72" spans="1:6" x14ac:dyDescent="0.2">
      <c r="A72" s="34" t="s">
        <v>128</v>
      </c>
      <c r="B72" s="35" t="s">
        <v>31</v>
      </c>
      <c r="C72" s="36" t="s">
        <v>129</v>
      </c>
      <c r="D72" s="37">
        <v>2879000</v>
      </c>
      <c r="E72" s="37">
        <v>719800</v>
      </c>
      <c r="F72" s="38">
        <f t="shared" si="1"/>
        <v>2159200</v>
      </c>
    </row>
    <row r="73" spans="1:6" ht="22.5" x14ac:dyDescent="0.2">
      <c r="A73" s="34" t="s">
        <v>130</v>
      </c>
      <c r="B73" s="35" t="s">
        <v>31</v>
      </c>
      <c r="C73" s="36" t="s">
        <v>131</v>
      </c>
      <c r="D73" s="37">
        <v>2879000</v>
      </c>
      <c r="E73" s="37">
        <v>719800</v>
      </c>
      <c r="F73" s="38">
        <f t="shared" si="1"/>
        <v>2159200</v>
      </c>
    </row>
    <row r="74" spans="1:6" ht="22.5" x14ac:dyDescent="0.2">
      <c r="A74" s="34" t="s">
        <v>132</v>
      </c>
      <c r="B74" s="35" t="s">
        <v>31</v>
      </c>
      <c r="C74" s="36" t="s">
        <v>133</v>
      </c>
      <c r="D74" s="37">
        <v>189700</v>
      </c>
      <c r="E74" s="37">
        <v>47575</v>
      </c>
      <c r="F74" s="38">
        <f t="shared" si="1"/>
        <v>142125</v>
      </c>
    </row>
    <row r="75" spans="1:6" ht="33.75" x14ac:dyDescent="0.2">
      <c r="A75" s="34" t="s">
        <v>134</v>
      </c>
      <c r="B75" s="35" t="s">
        <v>31</v>
      </c>
      <c r="C75" s="36" t="s">
        <v>135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136</v>
      </c>
      <c r="B76" s="35" t="s">
        <v>31</v>
      </c>
      <c r="C76" s="36" t="s">
        <v>137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138</v>
      </c>
      <c r="B77" s="35" t="s">
        <v>31</v>
      </c>
      <c r="C77" s="36" t="s">
        <v>139</v>
      </c>
      <c r="D77" s="37">
        <v>189500</v>
      </c>
      <c r="E77" s="37">
        <v>47375</v>
      </c>
      <c r="F77" s="38">
        <f t="shared" si="1"/>
        <v>142125</v>
      </c>
    </row>
    <row r="78" spans="1:6" ht="33.75" x14ac:dyDescent="0.2">
      <c r="A78" s="34" t="s">
        <v>140</v>
      </c>
      <c r="B78" s="35" t="s">
        <v>31</v>
      </c>
      <c r="C78" s="36" t="s">
        <v>141</v>
      </c>
      <c r="D78" s="37">
        <v>189500</v>
      </c>
      <c r="E78" s="37">
        <v>47375</v>
      </c>
      <c r="F78" s="38">
        <f t="shared" si="1"/>
        <v>142125</v>
      </c>
    </row>
    <row r="79" spans="1:6" x14ac:dyDescent="0.2">
      <c r="A79" s="34" t="s">
        <v>142</v>
      </c>
      <c r="B79" s="35" t="s">
        <v>31</v>
      </c>
      <c r="C79" s="36" t="s">
        <v>143</v>
      </c>
      <c r="D79" s="37">
        <v>210000</v>
      </c>
      <c r="E79" s="37">
        <v>152500</v>
      </c>
      <c r="F79" s="38">
        <f t="shared" si="1"/>
        <v>57500</v>
      </c>
    </row>
    <row r="80" spans="1:6" ht="22.5" x14ac:dyDescent="0.2">
      <c r="A80" s="34" t="s">
        <v>144</v>
      </c>
      <c r="B80" s="35" t="s">
        <v>31</v>
      </c>
      <c r="C80" s="36" t="s">
        <v>145</v>
      </c>
      <c r="D80" s="37">
        <v>210000</v>
      </c>
      <c r="E80" s="37">
        <v>152500</v>
      </c>
      <c r="F80" s="38">
        <f t="shared" si="1"/>
        <v>57500</v>
      </c>
    </row>
    <row r="81" spans="1:6" ht="22.5" x14ac:dyDescent="0.2">
      <c r="A81" s="34" t="s">
        <v>146</v>
      </c>
      <c r="B81" s="35" t="s">
        <v>31</v>
      </c>
      <c r="C81" s="36" t="s">
        <v>147</v>
      </c>
      <c r="D81" s="37">
        <v>210000</v>
      </c>
      <c r="E81" s="37">
        <v>152500</v>
      </c>
      <c r="F81" s="38">
        <f t="shared" si="1"/>
        <v>57500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148</v>
      </c>
      <c r="B2" s="82"/>
      <c r="C2" s="82"/>
      <c r="D2" s="82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1" t="s">
        <v>21</v>
      </c>
      <c r="B4" s="87" t="s">
        <v>22</v>
      </c>
      <c r="C4" s="99" t="s">
        <v>150</v>
      </c>
      <c r="D4" s="90" t="s">
        <v>24</v>
      </c>
      <c r="E4" s="104" t="s">
        <v>25</v>
      </c>
      <c r="F4" s="96" t="s">
        <v>26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4"/>
      <c r="D10" s="91"/>
      <c r="E10" s="45"/>
      <c r="F10" s="46"/>
    </row>
    <row r="11" spans="1:6" ht="13.15" hidden="1" customHeight="1" x14ac:dyDescent="0.2">
      <c r="A11" s="103"/>
      <c r="B11" s="89"/>
      <c r="C11" s="47"/>
      <c r="D11" s="9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8572600</v>
      </c>
      <c r="E13" s="55">
        <v>1244196.55</v>
      </c>
      <c r="F13" s="56">
        <f>IF(OR(D13="-",IF(E13="-",0,E13)&gt;=IF(D13="-",0,D13)),"-",IF(D13="-",0,D13)-IF(E13="-",0,E13))</f>
        <v>7328403.4500000002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5230000</v>
      </c>
      <c r="E15" s="55">
        <v>623889.92000000004</v>
      </c>
      <c r="F15" s="56">
        <f t="shared" ref="F15:F46" si="0">IF(OR(D15="-",IF(E15="-",0,E15)&gt;=IF(D15="-",0,D15)),"-",IF(D15="-",0,D15)-IF(E15="-",0,E15))</f>
        <v>4606110.08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4429000</v>
      </c>
      <c r="E16" s="64">
        <v>530156.37</v>
      </c>
      <c r="F16" s="65">
        <f t="shared" si="0"/>
        <v>3898843.63</v>
      </c>
    </row>
    <row r="17" spans="1:6" ht="22.5" x14ac:dyDescent="0.2">
      <c r="A17" s="24" t="s">
        <v>158</v>
      </c>
      <c r="B17" s="63" t="s">
        <v>152</v>
      </c>
      <c r="C17" s="26" t="s">
        <v>159</v>
      </c>
      <c r="D17" s="27">
        <v>4429000</v>
      </c>
      <c r="E17" s="64">
        <v>530156.37</v>
      </c>
      <c r="F17" s="65">
        <f t="shared" si="0"/>
        <v>3898843.63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3215800</v>
      </c>
      <c r="E18" s="64">
        <v>410252.63</v>
      </c>
      <c r="F18" s="65">
        <f t="shared" si="0"/>
        <v>2805547.37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242100</v>
      </c>
      <c r="E19" s="64">
        <v>12878</v>
      </c>
      <c r="F19" s="65">
        <f t="shared" si="0"/>
        <v>229222</v>
      </c>
    </row>
    <row r="20" spans="1:6" ht="33.75" x14ac:dyDescent="0.2">
      <c r="A20" s="24" t="s">
        <v>164</v>
      </c>
      <c r="B20" s="63" t="s">
        <v>152</v>
      </c>
      <c r="C20" s="26" t="s">
        <v>165</v>
      </c>
      <c r="D20" s="27">
        <v>971100</v>
      </c>
      <c r="E20" s="64">
        <v>107025.74</v>
      </c>
      <c r="F20" s="65">
        <f t="shared" si="0"/>
        <v>864074.26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769700</v>
      </c>
      <c r="E21" s="64">
        <v>83733.55</v>
      </c>
      <c r="F21" s="65">
        <f t="shared" si="0"/>
        <v>685966.45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769700</v>
      </c>
      <c r="E22" s="64">
        <v>83733.55</v>
      </c>
      <c r="F22" s="65">
        <f t="shared" si="0"/>
        <v>685966.45</v>
      </c>
    </row>
    <row r="23" spans="1:6" ht="22.5" x14ac:dyDescent="0.2">
      <c r="A23" s="24" t="s">
        <v>170</v>
      </c>
      <c r="B23" s="63" t="s">
        <v>152</v>
      </c>
      <c r="C23" s="26" t="s">
        <v>171</v>
      </c>
      <c r="D23" s="27">
        <v>769700</v>
      </c>
      <c r="E23" s="64">
        <v>83733.55</v>
      </c>
      <c r="F23" s="65">
        <f t="shared" si="0"/>
        <v>685966.45</v>
      </c>
    </row>
    <row r="24" spans="1:6" x14ac:dyDescent="0.2">
      <c r="A24" s="24" t="s">
        <v>172</v>
      </c>
      <c r="B24" s="63" t="s">
        <v>152</v>
      </c>
      <c r="C24" s="26" t="s">
        <v>173</v>
      </c>
      <c r="D24" s="27">
        <v>31300</v>
      </c>
      <c r="E24" s="64">
        <v>10000</v>
      </c>
      <c r="F24" s="65">
        <f t="shared" si="0"/>
        <v>21300</v>
      </c>
    </row>
    <row r="25" spans="1:6" x14ac:dyDescent="0.2">
      <c r="A25" s="24" t="s">
        <v>174</v>
      </c>
      <c r="B25" s="63" t="s">
        <v>152</v>
      </c>
      <c r="C25" s="26" t="s">
        <v>175</v>
      </c>
      <c r="D25" s="27">
        <v>24300</v>
      </c>
      <c r="E25" s="64">
        <v>10000</v>
      </c>
      <c r="F25" s="65">
        <f t="shared" si="0"/>
        <v>14300</v>
      </c>
    </row>
    <row r="26" spans="1:6" ht="22.5" x14ac:dyDescent="0.2">
      <c r="A26" s="24" t="s">
        <v>176</v>
      </c>
      <c r="B26" s="63" t="s">
        <v>152</v>
      </c>
      <c r="C26" s="26" t="s">
        <v>177</v>
      </c>
      <c r="D26" s="27">
        <v>7400</v>
      </c>
      <c r="E26" s="64" t="s">
        <v>43</v>
      </c>
      <c r="F26" s="65">
        <f t="shared" si="0"/>
        <v>7400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5300</v>
      </c>
      <c r="E27" s="64" t="s">
        <v>43</v>
      </c>
      <c r="F27" s="65">
        <f t="shared" si="0"/>
        <v>5300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11600</v>
      </c>
      <c r="E28" s="64">
        <v>10000</v>
      </c>
      <c r="F28" s="65">
        <f t="shared" si="0"/>
        <v>1600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7000</v>
      </c>
      <c r="E29" s="64" t="s">
        <v>43</v>
      </c>
      <c r="F29" s="65">
        <f t="shared" si="0"/>
        <v>7000</v>
      </c>
    </row>
    <row r="30" spans="1:6" ht="33.75" x14ac:dyDescent="0.2">
      <c r="A30" s="51" t="s">
        <v>184</v>
      </c>
      <c r="B30" s="52" t="s">
        <v>152</v>
      </c>
      <c r="C30" s="53" t="s">
        <v>185</v>
      </c>
      <c r="D30" s="54">
        <v>775400</v>
      </c>
      <c r="E30" s="55">
        <v>125313.56</v>
      </c>
      <c r="F30" s="56">
        <f t="shared" si="0"/>
        <v>650086.43999999994</v>
      </c>
    </row>
    <row r="31" spans="1:6" ht="56.25" x14ac:dyDescent="0.2">
      <c r="A31" s="24" t="s">
        <v>156</v>
      </c>
      <c r="B31" s="63" t="s">
        <v>152</v>
      </c>
      <c r="C31" s="26" t="s">
        <v>186</v>
      </c>
      <c r="D31" s="27">
        <v>775400</v>
      </c>
      <c r="E31" s="64">
        <v>125313.56</v>
      </c>
      <c r="F31" s="65">
        <f t="shared" si="0"/>
        <v>650086.43999999994</v>
      </c>
    </row>
    <row r="32" spans="1:6" ht="22.5" x14ac:dyDescent="0.2">
      <c r="A32" s="24" t="s">
        <v>158</v>
      </c>
      <c r="B32" s="63" t="s">
        <v>152</v>
      </c>
      <c r="C32" s="26" t="s">
        <v>187</v>
      </c>
      <c r="D32" s="27">
        <v>775400</v>
      </c>
      <c r="E32" s="64">
        <v>125313.56</v>
      </c>
      <c r="F32" s="65">
        <f t="shared" si="0"/>
        <v>650086.43999999994</v>
      </c>
    </row>
    <row r="33" spans="1:6" ht="22.5" x14ac:dyDescent="0.2">
      <c r="A33" s="24" t="s">
        <v>160</v>
      </c>
      <c r="B33" s="63" t="s">
        <v>152</v>
      </c>
      <c r="C33" s="26" t="s">
        <v>188</v>
      </c>
      <c r="D33" s="27">
        <v>556300</v>
      </c>
      <c r="E33" s="64">
        <v>99726.24</v>
      </c>
      <c r="F33" s="65">
        <f t="shared" si="0"/>
        <v>456573.76</v>
      </c>
    </row>
    <row r="34" spans="1:6" ht="33.75" x14ac:dyDescent="0.2">
      <c r="A34" s="24" t="s">
        <v>162</v>
      </c>
      <c r="B34" s="63" t="s">
        <v>152</v>
      </c>
      <c r="C34" s="26" t="s">
        <v>189</v>
      </c>
      <c r="D34" s="27">
        <v>51100</v>
      </c>
      <c r="E34" s="64" t="s">
        <v>43</v>
      </c>
      <c r="F34" s="65">
        <f t="shared" si="0"/>
        <v>51100</v>
      </c>
    </row>
    <row r="35" spans="1:6" ht="33.75" x14ac:dyDescent="0.2">
      <c r="A35" s="24" t="s">
        <v>164</v>
      </c>
      <c r="B35" s="63" t="s">
        <v>152</v>
      </c>
      <c r="C35" s="26" t="s">
        <v>190</v>
      </c>
      <c r="D35" s="27">
        <v>168000</v>
      </c>
      <c r="E35" s="64">
        <v>25587.32</v>
      </c>
      <c r="F35" s="65">
        <f t="shared" si="0"/>
        <v>142412.68</v>
      </c>
    </row>
    <row r="36" spans="1:6" ht="45" x14ac:dyDescent="0.2">
      <c r="A36" s="51" t="s">
        <v>191</v>
      </c>
      <c r="B36" s="52" t="s">
        <v>152</v>
      </c>
      <c r="C36" s="53" t="s">
        <v>192</v>
      </c>
      <c r="D36" s="54">
        <v>4326100</v>
      </c>
      <c r="E36" s="55">
        <v>488576.36</v>
      </c>
      <c r="F36" s="56">
        <f t="shared" si="0"/>
        <v>3837523.64</v>
      </c>
    </row>
    <row r="37" spans="1:6" ht="56.25" x14ac:dyDescent="0.2">
      <c r="A37" s="24" t="s">
        <v>156</v>
      </c>
      <c r="B37" s="63" t="s">
        <v>152</v>
      </c>
      <c r="C37" s="26" t="s">
        <v>193</v>
      </c>
      <c r="D37" s="27">
        <v>3653600</v>
      </c>
      <c r="E37" s="64">
        <v>404842.81</v>
      </c>
      <c r="F37" s="65">
        <f t="shared" si="0"/>
        <v>3248757.19</v>
      </c>
    </row>
    <row r="38" spans="1:6" ht="22.5" x14ac:dyDescent="0.2">
      <c r="A38" s="24" t="s">
        <v>158</v>
      </c>
      <c r="B38" s="63" t="s">
        <v>152</v>
      </c>
      <c r="C38" s="26" t="s">
        <v>194</v>
      </c>
      <c r="D38" s="27">
        <v>3653600</v>
      </c>
      <c r="E38" s="64">
        <v>404842.81</v>
      </c>
      <c r="F38" s="65">
        <f t="shared" si="0"/>
        <v>3248757.19</v>
      </c>
    </row>
    <row r="39" spans="1:6" ht="22.5" x14ac:dyDescent="0.2">
      <c r="A39" s="24" t="s">
        <v>160</v>
      </c>
      <c r="B39" s="63" t="s">
        <v>152</v>
      </c>
      <c r="C39" s="26" t="s">
        <v>195</v>
      </c>
      <c r="D39" s="27">
        <v>2659500</v>
      </c>
      <c r="E39" s="64">
        <v>310526.39</v>
      </c>
      <c r="F39" s="65">
        <f t="shared" si="0"/>
        <v>2348973.61</v>
      </c>
    </row>
    <row r="40" spans="1:6" ht="33.75" x14ac:dyDescent="0.2">
      <c r="A40" s="24" t="s">
        <v>162</v>
      </c>
      <c r="B40" s="63" t="s">
        <v>152</v>
      </c>
      <c r="C40" s="26" t="s">
        <v>196</v>
      </c>
      <c r="D40" s="27">
        <v>191000</v>
      </c>
      <c r="E40" s="64">
        <v>12878</v>
      </c>
      <c r="F40" s="65">
        <f t="shared" si="0"/>
        <v>178122</v>
      </c>
    </row>
    <row r="41" spans="1:6" ht="33.75" x14ac:dyDescent="0.2">
      <c r="A41" s="24" t="s">
        <v>164</v>
      </c>
      <c r="B41" s="63" t="s">
        <v>152</v>
      </c>
      <c r="C41" s="26" t="s">
        <v>197</v>
      </c>
      <c r="D41" s="27">
        <v>803100</v>
      </c>
      <c r="E41" s="64">
        <v>81438.42</v>
      </c>
      <c r="F41" s="65">
        <f t="shared" si="0"/>
        <v>721661.58</v>
      </c>
    </row>
    <row r="42" spans="1:6" ht="22.5" x14ac:dyDescent="0.2">
      <c r="A42" s="24" t="s">
        <v>166</v>
      </c>
      <c r="B42" s="63" t="s">
        <v>152</v>
      </c>
      <c r="C42" s="26" t="s">
        <v>198</v>
      </c>
      <c r="D42" s="27">
        <v>672500</v>
      </c>
      <c r="E42" s="64">
        <v>83733.55</v>
      </c>
      <c r="F42" s="65">
        <f t="shared" si="0"/>
        <v>588766.44999999995</v>
      </c>
    </row>
    <row r="43" spans="1:6" ht="22.5" x14ac:dyDescent="0.2">
      <c r="A43" s="24" t="s">
        <v>168</v>
      </c>
      <c r="B43" s="63" t="s">
        <v>152</v>
      </c>
      <c r="C43" s="26" t="s">
        <v>199</v>
      </c>
      <c r="D43" s="27">
        <v>672500</v>
      </c>
      <c r="E43" s="64">
        <v>83733.55</v>
      </c>
      <c r="F43" s="65">
        <f t="shared" si="0"/>
        <v>588766.44999999995</v>
      </c>
    </row>
    <row r="44" spans="1:6" ht="22.5" x14ac:dyDescent="0.2">
      <c r="A44" s="24" t="s">
        <v>170</v>
      </c>
      <c r="B44" s="63" t="s">
        <v>152</v>
      </c>
      <c r="C44" s="26" t="s">
        <v>200</v>
      </c>
      <c r="D44" s="27">
        <v>672500</v>
      </c>
      <c r="E44" s="64">
        <v>83733.55</v>
      </c>
      <c r="F44" s="65">
        <f t="shared" si="0"/>
        <v>588766.44999999995</v>
      </c>
    </row>
    <row r="45" spans="1:6" x14ac:dyDescent="0.2">
      <c r="A45" s="51" t="s">
        <v>201</v>
      </c>
      <c r="B45" s="52" t="s">
        <v>152</v>
      </c>
      <c r="C45" s="53" t="s">
        <v>202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172</v>
      </c>
      <c r="B46" s="63" t="s">
        <v>152</v>
      </c>
      <c r="C46" s="26" t="s">
        <v>203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182</v>
      </c>
      <c r="B47" s="63" t="s">
        <v>152</v>
      </c>
      <c r="C47" s="26" t="s">
        <v>204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205</v>
      </c>
      <c r="B48" s="52" t="s">
        <v>152</v>
      </c>
      <c r="C48" s="53" t="s">
        <v>206</v>
      </c>
      <c r="D48" s="54">
        <v>123500</v>
      </c>
      <c r="E48" s="55">
        <v>10000</v>
      </c>
      <c r="F48" s="56">
        <f t="shared" si="1"/>
        <v>113500</v>
      </c>
    </row>
    <row r="49" spans="1:6" ht="22.5" x14ac:dyDescent="0.2">
      <c r="A49" s="24" t="s">
        <v>166</v>
      </c>
      <c r="B49" s="63" t="s">
        <v>152</v>
      </c>
      <c r="C49" s="26" t="s">
        <v>207</v>
      </c>
      <c r="D49" s="27">
        <v>97200</v>
      </c>
      <c r="E49" s="64" t="s">
        <v>43</v>
      </c>
      <c r="F49" s="65">
        <f t="shared" si="1"/>
        <v>97200</v>
      </c>
    </row>
    <row r="50" spans="1:6" ht="22.5" x14ac:dyDescent="0.2">
      <c r="A50" s="24" t="s">
        <v>168</v>
      </c>
      <c r="B50" s="63" t="s">
        <v>152</v>
      </c>
      <c r="C50" s="26" t="s">
        <v>208</v>
      </c>
      <c r="D50" s="27">
        <v>97200</v>
      </c>
      <c r="E50" s="64" t="s">
        <v>43</v>
      </c>
      <c r="F50" s="65">
        <f t="shared" si="1"/>
        <v>97200</v>
      </c>
    </row>
    <row r="51" spans="1:6" ht="22.5" x14ac:dyDescent="0.2">
      <c r="A51" s="24" t="s">
        <v>170</v>
      </c>
      <c r="B51" s="63" t="s">
        <v>152</v>
      </c>
      <c r="C51" s="26" t="s">
        <v>209</v>
      </c>
      <c r="D51" s="27">
        <v>97200</v>
      </c>
      <c r="E51" s="64" t="s">
        <v>43</v>
      </c>
      <c r="F51" s="65">
        <f t="shared" si="1"/>
        <v>97200</v>
      </c>
    </row>
    <row r="52" spans="1:6" x14ac:dyDescent="0.2">
      <c r="A52" s="24" t="s">
        <v>172</v>
      </c>
      <c r="B52" s="63" t="s">
        <v>152</v>
      </c>
      <c r="C52" s="26" t="s">
        <v>210</v>
      </c>
      <c r="D52" s="27">
        <v>26300</v>
      </c>
      <c r="E52" s="64">
        <v>10000</v>
      </c>
      <c r="F52" s="65">
        <f t="shared" si="1"/>
        <v>16300</v>
      </c>
    </row>
    <row r="53" spans="1:6" x14ac:dyDescent="0.2">
      <c r="A53" s="24" t="s">
        <v>174</v>
      </c>
      <c r="B53" s="63" t="s">
        <v>152</v>
      </c>
      <c r="C53" s="26" t="s">
        <v>211</v>
      </c>
      <c r="D53" s="27">
        <v>24300</v>
      </c>
      <c r="E53" s="64">
        <v>10000</v>
      </c>
      <c r="F53" s="65">
        <f t="shared" si="1"/>
        <v>14300</v>
      </c>
    </row>
    <row r="54" spans="1:6" ht="22.5" x14ac:dyDescent="0.2">
      <c r="A54" s="24" t="s">
        <v>176</v>
      </c>
      <c r="B54" s="63" t="s">
        <v>152</v>
      </c>
      <c r="C54" s="26" t="s">
        <v>212</v>
      </c>
      <c r="D54" s="27">
        <v>7400</v>
      </c>
      <c r="E54" s="64" t="s">
        <v>43</v>
      </c>
      <c r="F54" s="65">
        <f t="shared" si="1"/>
        <v>7400</v>
      </c>
    </row>
    <row r="55" spans="1:6" x14ac:dyDescent="0.2">
      <c r="A55" s="24" t="s">
        <v>178</v>
      </c>
      <c r="B55" s="63" t="s">
        <v>152</v>
      </c>
      <c r="C55" s="26" t="s">
        <v>213</v>
      </c>
      <c r="D55" s="27">
        <v>5300</v>
      </c>
      <c r="E55" s="64" t="s">
        <v>43</v>
      </c>
      <c r="F55" s="65">
        <f t="shared" si="1"/>
        <v>5300</v>
      </c>
    </row>
    <row r="56" spans="1:6" x14ac:dyDescent="0.2">
      <c r="A56" s="24" t="s">
        <v>180</v>
      </c>
      <c r="B56" s="63" t="s">
        <v>152</v>
      </c>
      <c r="C56" s="26" t="s">
        <v>214</v>
      </c>
      <c r="D56" s="27">
        <v>11600</v>
      </c>
      <c r="E56" s="64">
        <v>10000</v>
      </c>
      <c r="F56" s="65">
        <f t="shared" si="1"/>
        <v>1600</v>
      </c>
    </row>
    <row r="57" spans="1:6" x14ac:dyDescent="0.2">
      <c r="A57" s="24" t="s">
        <v>182</v>
      </c>
      <c r="B57" s="63" t="s">
        <v>152</v>
      </c>
      <c r="C57" s="26" t="s">
        <v>215</v>
      </c>
      <c r="D57" s="27">
        <v>2000</v>
      </c>
      <c r="E57" s="64" t="s">
        <v>43</v>
      </c>
      <c r="F57" s="65">
        <f t="shared" si="1"/>
        <v>2000</v>
      </c>
    </row>
    <row r="58" spans="1:6" x14ac:dyDescent="0.2">
      <c r="A58" s="51" t="s">
        <v>216</v>
      </c>
      <c r="B58" s="52" t="s">
        <v>152</v>
      </c>
      <c r="C58" s="53" t="s">
        <v>217</v>
      </c>
      <c r="D58" s="54">
        <v>189500</v>
      </c>
      <c r="E58" s="55">
        <v>29721.279999999999</v>
      </c>
      <c r="F58" s="56">
        <f t="shared" si="1"/>
        <v>159778.72</v>
      </c>
    </row>
    <row r="59" spans="1:6" ht="56.25" x14ac:dyDescent="0.2">
      <c r="A59" s="24" t="s">
        <v>156</v>
      </c>
      <c r="B59" s="63" t="s">
        <v>152</v>
      </c>
      <c r="C59" s="26" t="s">
        <v>218</v>
      </c>
      <c r="D59" s="27">
        <v>188500</v>
      </c>
      <c r="E59" s="64">
        <v>29721.279999999999</v>
      </c>
      <c r="F59" s="65">
        <f t="shared" si="1"/>
        <v>158778.72</v>
      </c>
    </row>
    <row r="60" spans="1:6" ht="22.5" x14ac:dyDescent="0.2">
      <c r="A60" s="24" t="s">
        <v>158</v>
      </c>
      <c r="B60" s="63" t="s">
        <v>152</v>
      </c>
      <c r="C60" s="26" t="s">
        <v>219</v>
      </c>
      <c r="D60" s="27">
        <v>188500</v>
      </c>
      <c r="E60" s="64">
        <v>29721.279999999999</v>
      </c>
      <c r="F60" s="65">
        <f t="shared" si="1"/>
        <v>158778.72</v>
      </c>
    </row>
    <row r="61" spans="1:6" ht="22.5" x14ac:dyDescent="0.2">
      <c r="A61" s="24" t="s">
        <v>160</v>
      </c>
      <c r="B61" s="63" t="s">
        <v>152</v>
      </c>
      <c r="C61" s="26" t="s">
        <v>220</v>
      </c>
      <c r="D61" s="27">
        <v>144700</v>
      </c>
      <c r="E61" s="64">
        <v>23291.3</v>
      </c>
      <c r="F61" s="65">
        <f t="shared" si="1"/>
        <v>121408.7</v>
      </c>
    </row>
    <row r="62" spans="1:6" ht="33.75" x14ac:dyDescent="0.2">
      <c r="A62" s="24" t="s">
        <v>164</v>
      </c>
      <c r="B62" s="63" t="s">
        <v>152</v>
      </c>
      <c r="C62" s="26" t="s">
        <v>221</v>
      </c>
      <c r="D62" s="27">
        <v>43800</v>
      </c>
      <c r="E62" s="64">
        <v>6429.98</v>
      </c>
      <c r="F62" s="65">
        <f t="shared" si="1"/>
        <v>37370.020000000004</v>
      </c>
    </row>
    <row r="63" spans="1:6" ht="22.5" x14ac:dyDescent="0.2">
      <c r="A63" s="24" t="s">
        <v>166</v>
      </c>
      <c r="B63" s="63" t="s">
        <v>152</v>
      </c>
      <c r="C63" s="26" t="s">
        <v>222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168</v>
      </c>
      <c r="B64" s="63" t="s">
        <v>152</v>
      </c>
      <c r="C64" s="26" t="s">
        <v>223</v>
      </c>
      <c r="D64" s="27">
        <v>1000</v>
      </c>
      <c r="E64" s="64" t="s">
        <v>43</v>
      </c>
      <c r="F64" s="65">
        <f t="shared" si="1"/>
        <v>1000</v>
      </c>
    </row>
    <row r="65" spans="1:6" ht="22.5" x14ac:dyDescent="0.2">
      <c r="A65" s="24" t="s">
        <v>170</v>
      </c>
      <c r="B65" s="63" t="s">
        <v>152</v>
      </c>
      <c r="C65" s="26" t="s">
        <v>224</v>
      </c>
      <c r="D65" s="27">
        <v>1000</v>
      </c>
      <c r="E65" s="64" t="s">
        <v>43</v>
      </c>
      <c r="F65" s="65">
        <f t="shared" si="1"/>
        <v>1000</v>
      </c>
    </row>
    <row r="66" spans="1:6" x14ac:dyDescent="0.2">
      <c r="A66" s="51" t="s">
        <v>225</v>
      </c>
      <c r="B66" s="52" t="s">
        <v>152</v>
      </c>
      <c r="C66" s="53" t="s">
        <v>226</v>
      </c>
      <c r="D66" s="54">
        <v>189500</v>
      </c>
      <c r="E66" s="55">
        <v>29721.279999999999</v>
      </c>
      <c r="F66" s="56">
        <f t="shared" si="1"/>
        <v>159778.72</v>
      </c>
    </row>
    <row r="67" spans="1:6" ht="56.25" x14ac:dyDescent="0.2">
      <c r="A67" s="24" t="s">
        <v>156</v>
      </c>
      <c r="B67" s="63" t="s">
        <v>152</v>
      </c>
      <c r="C67" s="26" t="s">
        <v>227</v>
      </c>
      <c r="D67" s="27">
        <v>188500</v>
      </c>
      <c r="E67" s="64">
        <v>29721.279999999999</v>
      </c>
      <c r="F67" s="65">
        <f t="shared" si="1"/>
        <v>158778.72</v>
      </c>
    </row>
    <row r="68" spans="1:6" ht="22.5" x14ac:dyDescent="0.2">
      <c r="A68" s="24" t="s">
        <v>158</v>
      </c>
      <c r="B68" s="63" t="s">
        <v>152</v>
      </c>
      <c r="C68" s="26" t="s">
        <v>228</v>
      </c>
      <c r="D68" s="27">
        <v>188500</v>
      </c>
      <c r="E68" s="64">
        <v>29721.279999999999</v>
      </c>
      <c r="F68" s="65">
        <f t="shared" si="1"/>
        <v>158778.72</v>
      </c>
    </row>
    <row r="69" spans="1:6" ht="22.5" x14ac:dyDescent="0.2">
      <c r="A69" s="24" t="s">
        <v>160</v>
      </c>
      <c r="B69" s="63" t="s">
        <v>152</v>
      </c>
      <c r="C69" s="26" t="s">
        <v>229</v>
      </c>
      <c r="D69" s="27">
        <v>144700</v>
      </c>
      <c r="E69" s="64">
        <v>23291.3</v>
      </c>
      <c r="F69" s="65">
        <f t="shared" si="1"/>
        <v>121408.7</v>
      </c>
    </row>
    <row r="70" spans="1:6" ht="33.75" x14ac:dyDescent="0.2">
      <c r="A70" s="24" t="s">
        <v>164</v>
      </c>
      <c r="B70" s="63" t="s">
        <v>152</v>
      </c>
      <c r="C70" s="26" t="s">
        <v>230</v>
      </c>
      <c r="D70" s="27">
        <v>43800</v>
      </c>
      <c r="E70" s="64">
        <v>6429.98</v>
      </c>
      <c r="F70" s="65">
        <f t="shared" si="1"/>
        <v>37370.020000000004</v>
      </c>
    </row>
    <row r="71" spans="1:6" ht="22.5" x14ac:dyDescent="0.2">
      <c r="A71" s="24" t="s">
        <v>166</v>
      </c>
      <c r="B71" s="63" t="s">
        <v>152</v>
      </c>
      <c r="C71" s="26" t="s">
        <v>231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168</v>
      </c>
      <c r="B72" s="63" t="s">
        <v>152</v>
      </c>
      <c r="C72" s="26" t="s">
        <v>232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24" t="s">
        <v>170</v>
      </c>
      <c r="B73" s="63" t="s">
        <v>152</v>
      </c>
      <c r="C73" s="26" t="s">
        <v>233</v>
      </c>
      <c r="D73" s="27">
        <v>1000</v>
      </c>
      <c r="E73" s="64" t="s">
        <v>43</v>
      </c>
      <c r="F73" s="65">
        <f t="shared" si="1"/>
        <v>1000</v>
      </c>
    </row>
    <row r="74" spans="1:6" ht="22.5" x14ac:dyDescent="0.2">
      <c r="A74" s="51" t="s">
        <v>234</v>
      </c>
      <c r="B74" s="52" t="s">
        <v>152</v>
      </c>
      <c r="C74" s="53" t="s">
        <v>235</v>
      </c>
      <c r="D74" s="54">
        <v>15000</v>
      </c>
      <c r="E74" s="55">
        <v>1392</v>
      </c>
      <c r="F74" s="56">
        <f t="shared" si="1"/>
        <v>13608</v>
      </c>
    </row>
    <row r="75" spans="1:6" ht="22.5" x14ac:dyDescent="0.2">
      <c r="A75" s="24" t="s">
        <v>166</v>
      </c>
      <c r="B75" s="63" t="s">
        <v>152</v>
      </c>
      <c r="C75" s="26" t="s">
        <v>236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168</v>
      </c>
      <c r="B76" s="63" t="s">
        <v>152</v>
      </c>
      <c r="C76" s="26" t="s">
        <v>237</v>
      </c>
      <c r="D76" s="27">
        <v>15000</v>
      </c>
      <c r="E76" s="64">
        <v>1392</v>
      </c>
      <c r="F76" s="65">
        <f t="shared" si="1"/>
        <v>13608</v>
      </c>
    </row>
    <row r="77" spans="1:6" ht="22.5" x14ac:dyDescent="0.2">
      <c r="A77" s="24" t="s">
        <v>170</v>
      </c>
      <c r="B77" s="63" t="s">
        <v>152</v>
      </c>
      <c r="C77" s="26" t="s">
        <v>238</v>
      </c>
      <c r="D77" s="27">
        <v>15000</v>
      </c>
      <c r="E77" s="64">
        <v>1392</v>
      </c>
      <c r="F77" s="65">
        <f t="shared" si="1"/>
        <v>13608</v>
      </c>
    </row>
    <row r="78" spans="1:6" ht="33.75" x14ac:dyDescent="0.2">
      <c r="A78" s="51" t="s">
        <v>239</v>
      </c>
      <c r="B78" s="52" t="s">
        <v>152</v>
      </c>
      <c r="C78" s="53" t="s">
        <v>240</v>
      </c>
      <c r="D78" s="54">
        <v>15000</v>
      </c>
      <c r="E78" s="55">
        <v>1392</v>
      </c>
      <c r="F78" s="56">
        <f t="shared" si="1"/>
        <v>13608</v>
      </c>
    </row>
    <row r="79" spans="1:6" ht="22.5" x14ac:dyDescent="0.2">
      <c r="A79" s="24" t="s">
        <v>166</v>
      </c>
      <c r="B79" s="63" t="s">
        <v>152</v>
      </c>
      <c r="C79" s="26" t="s">
        <v>241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168</v>
      </c>
      <c r="B80" s="63" t="s">
        <v>152</v>
      </c>
      <c r="C80" s="26" t="s">
        <v>242</v>
      </c>
      <c r="D80" s="27">
        <v>15000</v>
      </c>
      <c r="E80" s="64">
        <v>1392</v>
      </c>
      <c r="F80" s="65">
        <f t="shared" si="2"/>
        <v>13608</v>
      </c>
    </row>
    <row r="81" spans="1:6" ht="22.5" x14ac:dyDescent="0.2">
      <c r="A81" s="24" t="s">
        <v>170</v>
      </c>
      <c r="B81" s="63" t="s">
        <v>152</v>
      </c>
      <c r="C81" s="26" t="s">
        <v>243</v>
      </c>
      <c r="D81" s="27">
        <v>15000</v>
      </c>
      <c r="E81" s="64">
        <v>1392</v>
      </c>
      <c r="F81" s="65">
        <f t="shared" si="2"/>
        <v>13608</v>
      </c>
    </row>
    <row r="82" spans="1:6" x14ac:dyDescent="0.2">
      <c r="A82" s="51" t="s">
        <v>244</v>
      </c>
      <c r="B82" s="52" t="s">
        <v>152</v>
      </c>
      <c r="C82" s="53" t="s">
        <v>245</v>
      </c>
      <c r="D82" s="54">
        <v>987400</v>
      </c>
      <c r="E82" s="55">
        <v>64336.6</v>
      </c>
      <c r="F82" s="56">
        <f t="shared" si="2"/>
        <v>923063.4</v>
      </c>
    </row>
    <row r="83" spans="1:6" ht="22.5" x14ac:dyDescent="0.2">
      <c r="A83" s="24" t="s">
        <v>166</v>
      </c>
      <c r="B83" s="63" t="s">
        <v>152</v>
      </c>
      <c r="C83" s="26" t="s">
        <v>246</v>
      </c>
      <c r="D83" s="27">
        <v>984400</v>
      </c>
      <c r="E83" s="64">
        <v>64336.6</v>
      </c>
      <c r="F83" s="65">
        <f t="shared" si="2"/>
        <v>920063.4</v>
      </c>
    </row>
    <row r="84" spans="1:6" ht="22.5" x14ac:dyDescent="0.2">
      <c r="A84" s="24" t="s">
        <v>168</v>
      </c>
      <c r="B84" s="63" t="s">
        <v>152</v>
      </c>
      <c r="C84" s="26" t="s">
        <v>247</v>
      </c>
      <c r="D84" s="27">
        <v>984400</v>
      </c>
      <c r="E84" s="64">
        <v>64336.6</v>
      </c>
      <c r="F84" s="65">
        <f t="shared" si="2"/>
        <v>920063.4</v>
      </c>
    </row>
    <row r="85" spans="1:6" ht="22.5" x14ac:dyDescent="0.2">
      <c r="A85" s="24" t="s">
        <v>170</v>
      </c>
      <c r="B85" s="63" t="s">
        <v>152</v>
      </c>
      <c r="C85" s="26" t="s">
        <v>248</v>
      </c>
      <c r="D85" s="27">
        <v>984400</v>
      </c>
      <c r="E85" s="64">
        <v>64336.6</v>
      </c>
      <c r="F85" s="65">
        <f t="shared" si="2"/>
        <v>920063.4</v>
      </c>
    </row>
    <row r="86" spans="1:6" x14ac:dyDescent="0.2">
      <c r="A86" s="24" t="s">
        <v>172</v>
      </c>
      <c r="B86" s="63" t="s">
        <v>152</v>
      </c>
      <c r="C86" s="26" t="s">
        <v>249</v>
      </c>
      <c r="D86" s="27">
        <v>3000</v>
      </c>
      <c r="E86" s="64" t="s">
        <v>43</v>
      </c>
      <c r="F86" s="65">
        <f t="shared" si="2"/>
        <v>3000</v>
      </c>
    </row>
    <row r="87" spans="1:6" x14ac:dyDescent="0.2">
      <c r="A87" s="24" t="s">
        <v>174</v>
      </c>
      <c r="B87" s="63" t="s">
        <v>152</v>
      </c>
      <c r="C87" s="26" t="s">
        <v>250</v>
      </c>
      <c r="D87" s="27">
        <v>3000</v>
      </c>
      <c r="E87" s="64" t="s">
        <v>43</v>
      </c>
      <c r="F87" s="65">
        <f t="shared" si="2"/>
        <v>3000</v>
      </c>
    </row>
    <row r="88" spans="1:6" ht="22.5" x14ac:dyDescent="0.2">
      <c r="A88" s="24" t="s">
        <v>176</v>
      </c>
      <c r="B88" s="63" t="s">
        <v>152</v>
      </c>
      <c r="C88" s="26" t="s">
        <v>251</v>
      </c>
      <c r="D88" s="27">
        <v>3000</v>
      </c>
      <c r="E88" s="64" t="s">
        <v>43</v>
      </c>
      <c r="F88" s="65">
        <f t="shared" si="2"/>
        <v>3000</v>
      </c>
    </row>
    <row r="89" spans="1:6" x14ac:dyDescent="0.2">
      <c r="A89" s="51" t="s">
        <v>252</v>
      </c>
      <c r="B89" s="52" t="s">
        <v>152</v>
      </c>
      <c r="C89" s="53" t="s">
        <v>253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166</v>
      </c>
      <c r="B90" s="63" t="s">
        <v>152</v>
      </c>
      <c r="C90" s="26" t="s">
        <v>254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168</v>
      </c>
      <c r="B91" s="63" t="s">
        <v>152</v>
      </c>
      <c r="C91" s="26" t="s">
        <v>255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170</v>
      </c>
      <c r="B92" s="63" t="s">
        <v>152</v>
      </c>
      <c r="C92" s="26" t="s">
        <v>256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257</v>
      </c>
      <c r="B93" s="52" t="s">
        <v>152</v>
      </c>
      <c r="C93" s="53" t="s">
        <v>258</v>
      </c>
      <c r="D93" s="54">
        <v>887400</v>
      </c>
      <c r="E93" s="55">
        <v>64336.6</v>
      </c>
      <c r="F93" s="56">
        <f t="shared" si="2"/>
        <v>823063.4</v>
      </c>
    </row>
    <row r="94" spans="1:6" ht="22.5" x14ac:dyDescent="0.2">
      <c r="A94" s="24" t="s">
        <v>166</v>
      </c>
      <c r="B94" s="63" t="s">
        <v>152</v>
      </c>
      <c r="C94" s="26" t="s">
        <v>259</v>
      </c>
      <c r="D94" s="27">
        <v>884400</v>
      </c>
      <c r="E94" s="64">
        <v>64336.6</v>
      </c>
      <c r="F94" s="65">
        <f t="shared" si="2"/>
        <v>820063.4</v>
      </c>
    </row>
    <row r="95" spans="1:6" ht="22.5" x14ac:dyDescent="0.2">
      <c r="A95" s="24" t="s">
        <v>168</v>
      </c>
      <c r="B95" s="63" t="s">
        <v>152</v>
      </c>
      <c r="C95" s="26" t="s">
        <v>260</v>
      </c>
      <c r="D95" s="27">
        <v>884400</v>
      </c>
      <c r="E95" s="64">
        <v>64336.6</v>
      </c>
      <c r="F95" s="65">
        <f t="shared" si="2"/>
        <v>820063.4</v>
      </c>
    </row>
    <row r="96" spans="1:6" ht="22.5" x14ac:dyDescent="0.2">
      <c r="A96" s="24" t="s">
        <v>170</v>
      </c>
      <c r="B96" s="63" t="s">
        <v>152</v>
      </c>
      <c r="C96" s="26" t="s">
        <v>261</v>
      </c>
      <c r="D96" s="27">
        <v>884400</v>
      </c>
      <c r="E96" s="64">
        <v>64336.6</v>
      </c>
      <c r="F96" s="65">
        <f t="shared" si="2"/>
        <v>820063.4</v>
      </c>
    </row>
    <row r="97" spans="1:6" x14ac:dyDescent="0.2">
      <c r="A97" s="24" t="s">
        <v>172</v>
      </c>
      <c r="B97" s="63" t="s">
        <v>152</v>
      </c>
      <c r="C97" s="26" t="s">
        <v>262</v>
      </c>
      <c r="D97" s="27">
        <v>3000</v>
      </c>
      <c r="E97" s="64" t="s">
        <v>43</v>
      </c>
      <c r="F97" s="65">
        <f t="shared" si="2"/>
        <v>3000</v>
      </c>
    </row>
    <row r="98" spans="1:6" x14ac:dyDescent="0.2">
      <c r="A98" s="24" t="s">
        <v>174</v>
      </c>
      <c r="B98" s="63" t="s">
        <v>152</v>
      </c>
      <c r="C98" s="26" t="s">
        <v>263</v>
      </c>
      <c r="D98" s="27">
        <v>3000</v>
      </c>
      <c r="E98" s="64" t="s">
        <v>43</v>
      </c>
      <c r="F98" s="65">
        <f t="shared" si="2"/>
        <v>3000</v>
      </c>
    </row>
    <row r="99" spans="1:6" ht="22.5" x14ac:dyDescent="0.2">
      <c r="A99" s="24" t="s">
        <v>176</v>
      </c>
      <c r="B99" s="63" t="s">
        <v>152</v>
      </c>
      <c r="C99" s="26" t="s">
        <v>264</v>
      </c>
      <c r="D99" s="27">
        <v>3000</v>
      </c>
      <c r="E99" s="64" t="s">
        <v>43</v>
      </c>
      <c r="F99" s="65">
        <f t="shared" si="2"/>
        <v>3000</v>
      </c>
    </row>
    <row r="100" spans="1:6" x14ac:dyDescent="0.2">
      <c r="A100" s="51" t="s">
        <v>265</v>
      </c>
      <c r="B100" s="52" t="s">
        <v>152</v>
      </c>
      <c r="C100" s="53" t="s">
        <v>266</v>
      </c>
      <c r="D100" s="27">
        <v>2091000</v>
      </c>
      <c r="E100" s="55">
        <v>509908.05</v>
      </c>
      <c r="F100" s="56">
        <f t="shared" si="2"/>
        <v>1581091.95</v>
      </c>
    </row>
    <row r="101" spans="1:6" ht="22.5" x14ac:dyDescent="0.2">
      <c r="A101" s="24" t="s">
        <v>267</v>
      </c>
      <c r="B101" s="63" t="s">
        <v>152</v>
      </c>
      <c r="C101" s="26" t="s">
        <v>268</v>
      </c>
      <c r="D101" s="27">
        <v>2091000</v>
      </c>
      <c r="E101" s="64">
        <v>509908.05</v>
      </c>
      <c r="F101" s="65">
        <f t="shared" si="2"/>
        <v>1581091.95</v>
      </c>
    </row>
    <row r="102" spans="1:6" x14ac:dyDescent="0.2">
      <c r="A102" s="24" t="s">
        <v>269</v>
      </c>
      <c r="B102" s="63" t="s">
        <v>152</v>
      </c>
      <c r="C102" s="26" t="s">
        <v>270</v>
      </c>
      <c r="D102" s="27">
        <v>2091000</v>
      </c>
      <c r="E102" s="64">
        <v>509908.05</v>
      </c>
      <c r="F102" s="65">
        <f t="shared" si="2"/>
        <v>1581091.95</v>
      </c>
    </row>
    <row r="103" spans="1:6" ht="45" x14ac:dyDescent="0.2">
      <c r="A103" s="24" t="s">
        <v>271</v>
      </c>
      <c r="B103" s="63" t="s">
        <v>152</v>
      </c>
      <c r="C103" s="26" t="s">
        <v>272</v>
      </c>
      <c r="D103" s="27">
        <v>2091000</v>
      </c>
      <c r="E103" s="64">
        <v>509908.05</v>
      </c>
      <c r="F103" s="65">
        <f t="shared" si="2"/>
        <v>1581091.95</v>
      </c>
    </row>
    <row r="104" spans="1:6" x14ac:dyDescent="0.2">
      <c r="A104" s="51" t="s">
        <v>273</v>
      </c>
      <c r="B104" s="52" t="s">
        <v>152</v>
      </c>
      <c r="C104" s="53" t="s">
        <v>274</v>
      </c>
      <c r="D104" s="27">
        <v>2091000</v>
      </c>
      <c r="E104" s="55">
        <v>509908.05</v>
      </c>
      <c r="F104" s="56">
        <f t="shared" si="2"/>
        <v>1581091.95</v>
      </c>
    </row>
    <row r="105" spans="1:6" ht="22.5" x14ac:dyDescent="0.2">
      <c r="A105" s="24" t="s">
        <v>267</v>
      </c>
      <c r="B105" s="63" t="s">
        <v>152</v>
      </c>
      <c r="C105" s="26" t="s">
        <v>275</v>
      </c>
      <c r="D105" s="27">
        <v>2091000</v>
      </c>
      <c r="E105" s="64">
        <v>509908.05</v>
      </c>
      <c r="F105" s="65">
        <f t="shared" si="2"/>
        <v>1581091.95</v>
      </c>
    </row>
    <row r="106" spans="1:6" x14ac:dyDescent="0.2">
      <c r="A106" s="24" t="s">
        <v>269</v>
      </c>
      <c r="B106" s="63" t="s">
        <v>152</v>
      </c>
      <c r="C106" s="26" t="s">
        <v>276</v>
      </c>
      <c r="D106" s="27">
        <v>2091000</v>
      </c>
      <c r="E106" s="64">
        <v>509908.05</v>
      </c>
      <c r="F106" s="65">
        <f t="shared" si="2"/>
        <v>1581091.95</v>
      </c>
    </row>
    <row r="107" spans="1:6" ht="45" x14ac:dyDescent="0.2">
      <c r="A107" s="24" t="s">
        <v>271</v>
      </c>
      <c r="B107" s="63" t="s">
        <v>152</v>
      </c>
      <c r="C107" s="26" t="s">
        <v>277</v>
      </c>
      <c r="D107" s="27">
        <v>2091000</v>
      </c>
      <c r="E107" s="64">
        <v>509908.05</v>
      </c>
      <c r="F107" s="65">
        <f t="shared" si="2"/>
        <v>1581091.95</v>
      </c>
    </row>
    <row r="108" spans="1:6" x14ac:dyDescent="0.2">
      <c r="A108" s="51" t="s">
        <v>278</v>
      </c>
      <c r="B108" s="52" t="s">
        <v>152</v>
      </c>
      <c r="C108" s="53" t="s">
        <v>279</v>
      </c>
      <c r="D108" s="54">
        <v>57700</v>
      </c>
      <c r="E108" s="55">
        <v>14948.7</v>
      </c>
      <c r="F108" s="56">
        <f t="shared" si="2"/>
        <v>42751.3</v>
      </c>
    </row>
    <row r="109" spans="1:6" x14ac:dyDescent="0.2">
      <c r="A109" s="24" t="s">
        <v>280</v>
      </c>
      <c r="B109" s="63" t="s">
        <v>152</v>
      </c>
      <c r="C109" s="26" t="s">
        <v>281</v>
      </c>
      <c r="D109" s="27">
        <v>57700</v>
      </c>
      <c r="E109" s="64">
        <v>14948.7</v>
      </c>
      <c r="F109" s="65">
        <f t="shared" si="2"/>
        <v>42751.3</v>
      </c>
    </row>
    <row r="110" spans="1:6" ht="22.5" x14ac:dyDescent="0.2">
      <c r="A110" s="24" t="s">
        <v>282</v>
      </c>
      <c r="B110" s="63" t="s">
        <v>152</v>
      </c>
      <c r="C110" s="26" t="s">
        <v>283</v>
      </c>
      <c r="D110" s="27">
        <v>57700</v>
      </c>
      <c r="E110" s="64">
        <v>14948.7</v>
      </c>
      <c r="F110" s="65">
        <f t="shared" si="2"/>
        <v>42751.3</v>
      </c>
    </row>
    <row r="111" spans="1:6" ht="22.5" x14ac:dyDescent="0.2">
      <c r="A111" s="24" t="s">
        <v>284</v>
      </c>
      <c r="B111" s="63" t="s">
        <v>152</v>
      </c>
      <c r="C111" s="26" t="s">
        <v>285</v>
      </c>
      <c r="D111" s="27">
        <v>57700</v>
      </c>
      <c r="E111" s="64">
        <v>14948.7</v>
      </c>
      <c r="F111" s="65">
        <f t="shared" ref="F111:F123" si="3">IF(OR(D111="-",IF(E111="-",0,E111)&gt;=IF(D111="-",0,D111)),"-",IF(D111="-",0,D111)-IF(E111="-",0,E111))</f>
        <v>42751.3</v>
      </c>
    </row>
    <row r="112" spans="1:6" x14ac:dyDescent="0.2">
      <c r="A112" s="51" t="s">
        <v>286</v>
      </c>
      <c r="B112" s="52" t="s">
        <v>152</v>
      </c>
      <c r="C112" s="53" t="s">
        <v>287</v>
      </c>
      <c r="D112" s="54">
        <v>57700</v>
      </c>
      <c r="E112" s="55">
        <v>14948.7</v>
      </c>
      <c r="F112" s="56">
        <f t="shared" si="3"/>
        <v>42751.3</v>
      </c>
    </row>
    <row r="113" spans="1:6" x14ac:dyDescent="0.2">
      <c r="A113" s="24" t="s">
        <v>280</v>
      </c>
      <c r="B113" s="63" t="s">
        <v>152</v>
      </c>
      <c r="C113" s="26" t="s">
        <v>288</v>
      </c>
      <c r="D113" s="27">
        <v>57700</v>
      </c>
      <c r="E113" s="64">
        <v>14948.7</v>
      </c>
      <c r="F113" s="65">
        <f t="shared" si="3"/>
        <v>42751.3</v>
      </c>
    </row>
    <row r="114" spans="1:6" ht="22.5" x14ac:dyDescent="0.2">
      <c r="A114" s="24" t="s">
        <v>282</v>
      </c>
      <c r="B114" s="63" t="s">
        <v>152</v>
      </c>
      <c r="C114" s="26" t="s">
        <v>289</v>
      </c>
      <c r="D114" s="27">
        <v>57700</v>
      </c>
      <c r="E114" s="64">
        <v>14948.7</v>
      </c>
      <c r="F114" s="65">
        <f t="shared" si="3"/>
        <v>42751.3</v>
      </c>
    </row>
    <row r="115" spans="1:6" ht="22.5" x14ac:dyDescent="0.2">
      <c r="A115" s="24" t="s">
        <v>284</v>
      </c>
      <c r="B115" s="63" t="s">
        <v>152</v>
      </c>
      <c r="C115" s="26" t="s">
        <v>290</v>
      </c>
      <c r="D115" s="27">
        <v>57700</v>
      </c>
      <c r="E115" s="64">
        <v>14948.7</v>
      </c>
      <c r="F115" s="65">
        <f t="shared" si="3"/>
        <v>42751.3</v>
      </c>
    </row>
    <row r="116" spans="1:6" x14ac:dyDescent="0.2">
      <c r="A116" s="51" t="s">
        <v>291</v>
      </c>
      <c r="B116" s="52" t="s">
        <v>152</v>
      </c>
      <c r="C116" s="53" t="s">
        <v>292</v>
      </c>
      <c r="D116" s="54">
        <v>2000</v>
      </c>
      <c r="E116" s="55" t="s">
        <v>43</v>
      </c>
      <c r="F116" s="56">
        <f t="shared" si="3"/>
        <v>2000</v>
      </c>
    </row>
    <row r="117" spans="1:6" ht="22.5" x14ac:dyDescent="0.2">
      <c r="A117" s="24" t="s">
        <v>166</v>
      </c>
      <c r="B117" s="63" t="s">
        <v>152</v>
      </c>
      <c r="C117" s="26" t="s">
        <v>293</v>
      </c>
      <c r="D117" s="27">
        <v>2000</v>
      </c>
      <c r="E117" s="64" t="s">
        <v>43</v>
      </c>
      <c r="F117" s="65">
        <f t="shared" si="3"/>
        <v>2000</v>
      </c>
    </row>
    <row r="118" spans="1:6" ht="22.5" x14ac:dyDescent="0.2">
      <c r="A118" s="24" t="s">
        <v>168</v>
      </c>
      <c r="B118" s="63" t="s">
        <v>152</v>
      </c>
      <c r="C118" s="26" t="s">
        <v>294</v>
      </c>
      <c r="D118" s="27">
        <v>2000</v>
      </c>
      <c r="E118" s="64" t="s">
        <v>43</v>
      </c>
      <c r="F118" s="65">
        <f t="shared" si="3"/>
        <v>2000</v>
      </c>
    </row>
    <row r="119" spans="1:6" ht="22.5" x14ac:dyDescent="0.2">
      <c r="A119" s="24" t="s">
        <v>170</v>
      </c>
      <c r="B119" s="63" t="s">
        <v>152</v>
      </c>
      <c r="C119" s="26" t="s">
        <v>295</v>
      </c>
      <c r="D119" s="27">
        <v>2000</v>
      </c>
      <c r="E119" s="64" t="s">
        <v>43</v>
      </c>
      <c r="F119" s="65">
        <f t="shared" si="3"/>
        <v>2000</v>
      </c>
    </row>
    <row r="120" spans="1:6" x14ac:dyDescent="0.2">
      <c r="A120" s="51" t="s">
        <v>296</v>
      </c>
      <c r="B120" s="52" t="s">
        <v>152</v>
      </c>
      <c r="C120" s="53" t="s">
        <v>297</v>
      </c>
      <c r="D120" s="54">
        <v>2000</v>
      </c>
      <c r="E120" s="55" t="s">
        <v>43</v>
      </c>
      <c r="F120" s="56">
        <f t="shared" si="3"/>
        <v>2000</v>
      </c>
    </row>
    <row r="121" spans="1:6" ht="22.5" x14ac:dyDescent="0.2">
      <c r="A121" s="24" t="s">
        <v>166</v>
      </c>
      <c r="B121" s="63" t="s">
        <v>152</v>
      </c>
      <c r="C121" s="26" t="s">
        <v>298</v>
      </c>
      <c r="D121" s="27">
        <v>2000</v>
      </c>
      <c r="E121" s="64" t="s">
        <v>43</v>
      </c>
      <c r="F121" s="65">
        <f t="shared" si="3"/>
        <v>2000</v>
      </c>
    </row>
    <row r="122" spans="1:6" ht="22.5" x14ac:dyDescent="0.2">
      <c r="A122" s="24" t="s">
        <v>168</v>
      </c>
      <c r="B122" s="63" t="s">
        <v>152</v>
      </c>
      <c r="C122" s="26" t="s">
        <v>299</v>
      </c>
      <c r="D122" s="27">
        <v>2000</v>
      </c>
      <c r="E122" s="64" t="s">
        <v>43</v>
      </c>
      <c r="F122" s="65">
        <f t="shared" si="3"/>
        <v>2000</v>
      </c>
    </row>
    <row r="123" spans="1:6" ht="22.5" x14ac:dyDescent="0.2">
      <c r="A123" s="24" t="s">
        <v>170</v>
      </c>
      <c r="B123" s="63" t="s">
        <v>152</v>
      </c>
      <c r="C123" s="26" t="s">
        <v>300</v>
      </c>
      <c r="D123" s="27">
        <v>2000</v>
      </c>
      <c r="E123" s="64" t="s">
        <v>43</v>
      </c>
      <c r="F123" s="65">
        <f t="shared" si="3"/>
        <v>2000</v>
      </c>
    </row>
    <row r="124" spans="1:6" ht="9" customHeight="1" x14ac:dyDescent="0.2">
      <c r="A124" s="66"/>
      <c r="B124" s="67"/>
      <c r="C124" s="68"/>
      <c r="D124" s="69"/>
      <c r="E124" s="67"/>
      <c r="F124" s="67"/>
    </row>
    <row r="125" spans="1:6" ht="13.5" customHeight="1" x14ac:dyDescent="0.2">
      <c r="A125" s="70" t="s">
        <v>301</v>
      </c>
      <c r="B125" s="71" t="s">
        <v>302</v>
      </c>
      <c r="C125" s="72" t="s">
        <v>153</v>
      </c>
      <c r="D125" s="73">
        <v>-450000</v>
      </c>
      <c r="E125" s="73">
        <v>585378.46</v>
      </c>
      <c r="F125" s="74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28</v>
      </c>
    </row>
    <row r="2" spans="1:2" x14ac:dyDescent="0.2">
      <c r="A2" t="s">
        <v>309</v>
      </c>
      <c r="B2" t="s">
        <v>310</v>
      </c>
    </row>
    <row r="3" spans="1:2" x14ac:dyDescent="0.2">
      <c r="A3" t="s">
        <v>311</v>
      </c>
      <c r="B3" t="s">
        <v>5</v>
      </c>
    </row>
    <row r="4" spans="1:2" x14ac:dyDescent="0.2">
      <c r="A4" t="s">
        <v>312</v>
      </c>
      <c r="B4" t="s">
        <v>313</v>
      </c>
    </row>
    <row r="5" spans="1:2" x14ac:dyDescent="0.2">
      <c r="A5" t="s">
        <v>314</v>
      </c>
      <c r="B5" t="s">
        <v>315</v>
      </c>
    </row>
    <row r="6" spans="1:2" x14ac:dyDescent="0.2">
      <c r="A6" t="s">
        <v>316</v>
      </c>
      <c r="B6" t="s">
        <v>317</v>
      </c>
    </row>
    <row r="7" spans="1:2" x14ac:dyDescent="0.2">
      <c r="A7" t="s">
        <v>318</v>
      </c>
      <c r="B7" t="s">
        <v>317</v>
      </c>
    </row>
    <row r="8" spans="1:2" x14ac:dyDescent="0.2">
      <c r="A8" t="s">
        <v>319</v>
      </c>
      <c r="B8" t="s">
        <v>320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7" workbookViewId="0">
      <selection activeCell="J16" sqref="J16:L16"/>
    </sheetView>
  </sheetViews>
  <sheetFormatPr defaultRowHeight="12.75" x14ac:dyDescent="0.2"/>
  <cols>
    <col min="9" max="9" width="13.28515625" customWidth="1"/>
  </cols>
  <sheetData>
    <row r="1" spans="1:20" ht="15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24" t="s">
        <v>324</v>
      </c>
      <c r="P1" s="124"/>
      <c r="Q1" s="124"/>
      <c r="R1" s="124"/>
      <c r="S1" s="124"/>
      <c r="T1" s="124"/>
    </row>
    <row r="2" spans="1:20" ht="1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5" x14ac:dyDescent="0.25">
      <c r="A3" s="125" t="s">
        <v>325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75"/>
    </row>
    <row r="4" spans="1:20" ht="15.75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51.75" customHeight="1" thickTop="1" thickBot="1" x14ac:dyDescent="0.3">
      <c r="A5" s="76"/>
      <c r="B5" s="121" t="s">
        <v>326</v>
      </c>
      <c r="C5" s="121"/>
      <c r="D5" s="121"/>
      <c r="E5" s="122" t="s">
        <v>22</v>
      </c>
      <c r="F5" s="122"/>
      <c r="G5" s="122" t="s">
        <v>304</v>
      </c>
      <c r="H5" s="122"/>
      <c r="I5" s="122"/>
      <c r="J5" s="122" t="s">
        <v>24</v>
      </c>
      <c r="K5" s="122"/>
      <c r="L5" s="122"/>
      <c r="M5" s="122" t="s">
        <v>25</v>
      </c>
      <c r="N5" s="122"/>
      <c r="O5" s="122"/>
      <c r="P5" s="123" t="s">
        <v>26</v>
      </c>
      <c r="Q5" s="123"/>
      <c r="R5" s="123"/>
      <c r="S5" s="75"/>
      <c r="T5" s="75"/>
    </row>
    <row r="6" spans="1:20" ht="17.25" thickTop="1" thickBot="1" x14ac:dyDescent="0.3">
      <c r="A6" s="76"/>
      <c r="B6" s="121" t="s">
        <v>313</v>
      </c>
      <c r="C6" s="121"/>
      <c r="D6" s="121"/>
      <c r="E6" s="122" t="s">
        <v>327</v>
      </c>
      <c r="F6" s="122"/>
      <c r="G6" s="122" t="s">
        <v>315</v>
      </c>
      <c r="H6" s="122"/>
      <c r="I6" s="122"/>
      <c r="J6" s="122" t="s">
        <v>27</v>
      </c>
      <c r="K6" s="122"/>
      <c r="L6" s="122"/>
      <c r="M6" s="122" t="s">
        <v>28</v>
      </c>
      <c r="N6" s="122"/>
      <c r="O6" s="122"/>
      <c r="P6" s="123" t="s">
        <v>29</v>
      </c>
      <c r="Q6" s="123"/>
      <c r="R6" s="123"/>
      <c r="S6" s="75"/>
      <c r="T6" s="75"/>
    </row>
    <row r="7" spans="1:20" ht="16.5" thickTop="1" x14ac:dyDescent="0.25">
      <c r="A7" s="76"/>
      <c r="B7" s="118" t="s">
        <v>328</v>
      </c>
      <c r="C7" s="118"/>
      <c r="D7" s="118"/>
      <c r="E7" s="119" t="s">
        <v>305</v>
      </c>
      <c r="F7" s="119"/>
      <c r="G7" s="119" t="s">
        <v>329</v>
      </c>
      <c r="H7" s="119"/>
      <c r="I7" s="119"/>
      <c r="J7" s="120">
        <f>J8</f>
        <v>450000</v>
      </c>
      <c r="K7" s="120"/>
      <c r="L7" s="120"/>
      <c r="M7" s="120">
        <f>M8</f>
        <v>-585378.46</v>
      </c>
      <c r="N7" s="120"/>
      <c r="O7" s="120"/>
      <c r="P7" s="117">
        <v>-585378.46</v>
      </c>
      <c r="Q7" s="117"/>
      <c r="R7" s="117"/>
      <c r="S7" s="75"/>
      <c r="T7" s="75"/>
    </row>
    <row r="8" spans="1:20" ht="34.5" customHeight="1" x14ac:dyDescent="0.25">
      <c r="A8" s="76"/>
      <c r="B8" s="115" t="s">
        <v>330</v>
      </c>
      <c r="C8" s="115"/>
      <c r="D8" s="115"/>
      <c r="E8" s="116">
        <v>700</v>
      </c>
      <c r="F8" s="116"/>
      <c r="G8" s="116" t="s">
        <v>331</v>
      </c>
      <c r="H8" s="116"/>
      <c r="I8" s="116"/>
      <c r="J8" s="117">
        <f>J9</f>
        <v>450000</v>
      </c>
      <c r="K8" s="117"/>
      <c r="L8" s="117"/>
      <c r="M8" s="117">
        <f>M9</f>
        <v>-585378.46</v>
      </c>
      <c r="N8" s="117"/>
      <c r="O8" s="117"/>
      <c r="P8" s="117">
        <v>-585378.46</v>
      </c>
      <c r="Q8" s="117"/>
      <c r="R8" s="117"/>
      <c r="S8" s="75"/>
      <c r="T8" s="75"/>
    </row>
    <row r="9" spans="1:20" ht="45" customHeight="1" x14ac:dyDescent="0.25">
      <c r="A9" s="76"/>
      <c r="B9" s="115" t="s">
        <v>332</v>
      </c>
      <c r="C9" s="115"/>
      <c r="D9" s="115"/>
      <c r="E9" s="116">
        <v>700</v>
      </c>
      <c r="F9" s="116"/>
      <c r="G9" s="116" t="s">
        <v>333</v>
      </c>
      <c r="H9" s="116"/>
      <c r="I9" s="116"/>
      <c r="J9" s="117">
        <v>450000</v>
      </c>
      <c r="K9" s="117"/>
      <c r="L9" s="117"/>
      <c r="M9" s="117">
        <v>-585378.46</v>
      </c>
      <c r="N9" s="117"/>
      <c r="O9" s="117"/>
      <c r="P9" s="117">
        <v>-585378.46</v>
      </c>
      <c r="Q9" s="117"/>
      <c r="R9" s="117"/>
      <c r="S9" s="75"/>
      <c r="T9" s="75"/>
    </row>
    <row r="10" spans="1:20" ht="35.25" customHeight="1" x14ac:dyDescent="0.25">
      <c r="A10" s="76"/>
      <c r="B10" s="115" t="s">
        <v>334</v>
      </c>
      <c r="C10" s="115"/>
      <c r="D10" s="115"/>
      <c r="E10" s="116">
        <v>710</v>
      </c>
      <c r="F10" s="116"/>
      <c r="G10" s="116" t="s">
        <v>335</v>
      </c>
      <c r="H10" s="116"/>
      <c r="I10" s="116"/>
      <c r="J10" s="117">
        <v>-8122600</v>
      </c>
      <c r="K10" s="117"/>
      <c r="L10" s="117"/>
      <c r="M10" s="117">
        <v>-1831572.43</v>
      </c>
      <c r="N10" s="117"/>
      <c r="O10" s="117"/>
      <c r="P10" s="116" t="s">
        <v>32</v>
      </c>
      <c r="Q10" s="116"/>
      <c r="R10" s="116"/>
      <c r="S10" s="75"/>
      <c r="T10" s="75"/>
    </row>
    <row r="11" spans="1:20" ht="43.5" customHeight="1" x14ac:dyDescent="0.25">
      <c r="A11" s="76"/>
      <c r="B11" s="115" t="s">
        <v>336</v>
      </c>
      <c r="C11" s="115"/>
      <c r="D11" s="115"/>
      <c r="E11" s="116">
        <v>710</v>
      </c>
      <c r="F11" s="116"/>
      <c r="G11" s="116" t="s">
        <v>337</v>
      </c>
      <c r="H11" s="116"/>
      <c r="I11" s="116"/>
      <c r="J11" s="117">
        <f>J12</f>
        <v>-8122600</v>
      </c>
      <c r="K11" s="117"/>
      <c r="L11" s="117"/>
      <c r="M11" s="117">
        <v>-1831572.43</v>
      </c>
      <c r="N11" s="117"/>
      <c r="O11" s="117"/>
      <c r="P11" s="116" t="s">
        <v>32</v>
      </c>
      <c r="Q11" s="116"/>
      <c r="R11" s="116"/>
      <c r="S11" s="75"/>
      <c r="T11" s="75"/>
    </row>
    <row r="12" spans="1:20" ht="51.75" customHeight="1" x14ac:dyDescent="0.25">
      <c r="A12" s="76"/>
      <c r="B12" s="115" t="s">
        <v>338</v>
      </c>
      <c r="C12" s="115"/>
      <c r="D12" s="115"/>
      <c r="E12" s="116">
        <v>710</v>
      </c>
      <c r="F12" s="116"/>
      <c r="G12" s="116" t="s">
        <v>339</v>
      </c>
      <c r="H12" s="116"/>
      <c r="I12" s="116"/>
      <c r="J12" s="117">
        <f>J13</f>
        <v>-8122600</v>
      </c>
      <c r="K12" s="117"/>
      <c r="L12" s="117"/>
      <c r="M12" s="117">
        <v>-1831572.43</v>
      </c>
      <c r="N12" s="117"/>
      <c r="O12" s="117"/>
      <c r="P12" s="116" t="s">
        <v>32</v>
      </c>
      <c r="Q12" s="116"/>
      <c r="R12" s="116"/>
      <c r="S12" s="75"/>
      <c r="T12" s="75"/>
    </row>
    <row r="13" spans="1:20" ht="47.25" customHeight="1" x14ac:dyDescent="0.25">
      <c r="A13" s="76"/>
      <c r="B13" s="115" t="s">
        <v>306</v>
      </c>
      <c r="C13" s="115"/>
      <c r="D13" s="115"/>
      <c r="E13" s="116">
        <v>710</v>
      </c>
      <c r="F13" s="116"/>
      <c r="G13" s="116" t="s">
        <v>340</v>
      </c>
      <c r="H13" s="116"/>
      <c r="I13" s="116"/>
      <c r="J13" s="117">
        <v>-8122600</v>
      </c>
      <c r="K13" s="117"/>
      <c r="L13" s="117"/>
      <c r="M13" s="117">
        <v>-1831572.43</v>
      </c>
      <c r="N13" s="117"/>
      <c r="O13" s="117"/>
      <c r="P13" s="116" t="s">
        <v>32</v>
      </c>
      <c r="Q13" s="116"/>
      <c r="R13" s="116"/>
      <c r="S13" s="75"/>
      <c r="T13" s="75"/>
    </row>
    <row r="14" spans="1:20" ht="36.75" customHeight="1" x14ac:dyDescent="0.25">
      <c r="A14" s="76"/>
      <c r="B14" s="115" t="s">
        <v>341</v>
      </c>
      <c r="C14" s="115"/>
      <c r="D14" s="115"/>
      <c r="E14" s="116">
        <v>720</v>
      </c>
      <c r="F14" s="116"/>
      <c r="G14" s="116" t="s">
        <v>342</v>
      </c>
      <c r="H14" s="116"/>
      <c r="I14" s="116"/>
      <c r="J14" s="117">
        <f>J15</f>
        <v>8572600</v>
      </c>
      <c r="K14" s="117"/>
      <c r="L14" s="117"/>
      <c r="M14" s="117">
        <f>M15</f>
        <v>1246193.97</v>
      </c>
      <c r="N14" s="117"/>
      <c r="O14" s="117"/>
      <c r="P14" s="116" t="s">
        <v>32</v>
      </c>
      <c r="Q14" s="116"/>
      <c r="R14" s="116"/>
      <c r="S14" s="75"/>
      <c r="T14" s="75"/>
    </row>
    <row r="15" spans="1:20" ht="49.5" customHeight="1" x14ac:dyDescent="0.25">
      <c r="A15" s="76"/>
      <c r="B15" s="115" t="s">
        <v>343</v>
      </c>
      <c r="C15" s="115"/>
      <c r="D15" s="115"/>
      <c r="E15" s="116">
        <v>720</v>
      </c>
      <c r="F15" s="116"/>
      <c r="G15" s="116" t="s">
        <v>344</v>
      </c>
      <c r="H15" s="116"/>
      <c r="I15" s="116"/>
      <c r="J15" s="117">
        <f>J16</f>
        <v>8572600</v>
      </c>
      <c r="K15" s="117"/>
      <c r="L15" s="117"/>
      <c r="M15" s="117">
        <f>M16</f>
        <v>1246193.97</v>
      </c>
      <c r="N15" s="117"/>
      <c r="O15" s="117"/>
      <c r="P15" s="116" t="s">
        <v>32</v>
      </c>
      <c r="Q15" s="116"/>
      <c r="R15" s="116"/>
      <c r="S15" s="75"/>
      <c r="T15" s="75"/>
    </row>
    <row r="16" spans="1:20" ht="49.5" customHeight="1" x14ac:dyDescent="0.25">
      <c r="A16" s="76"/>
      <c r="B16" s="115" t="s">
        <v>345</v>
      </c>
      <c r="C16" s="115"/>
      <c r="D16" s="115"/>
      <c r="E16" s="116">
        <v>720</v>
      </c>
      <c r="F16" s="116"/>
      <c r="G16" s="116" t="s">
        <v>346</v>
      </c>
      <c r="H16" s="116"/>
      <c r="I16" s="116"/>
      <c r="J16" s="117">
        <f>J17</f>
        <v>8572600</v>
      </c>
      <c r="K16" s="117"/>
      <c r="L16" s="117"/>
      <c r="M16" s="117">
        <v>1246193.97</v>
      </c>
      <c r="N16" s="117"/>
      <c r="O16" s="117"/>
      <c r="P16" s="116" t="s">
        <v>32</v>
      </c>
      <c r="Q16" s="116"/>
      <c r="R16" s="116"/>
      <c r="S16" s="75"/>
      <c r="T16" s="75"/>
    </row>
    <row r="17" spans="1:20" ht="45" customHeight="1" x14ac:dyDescent="0.25">
      <c r="A17" s="76"/>
      <c r="B17" s="115" t="s">
        <v>307</v>
      </c>
      <c r="C17" s="115"/>
      <c r="D17" s="115"/>
      <c r="E17" s="116">
        <v>720</v>
      </c>
      <c r="F17" s="116"/>
      <c r="G17" s="116" t="s">
        <v>347</v>
      </c>
      <c r="H17" s="116"/>
      <c r="I17" s="116"/>
      <c r="J17" s="117">
        <v>8572600</v>
      </c>
      <c r="K17" s="117"/>
      <c r="L17" s="117"/>
      <c r="M17" s="117">
        <v>1246193.97</v>
      </c>
      <c r="N17" s="117"/>
      <c r="O17" s="117"/>
      <c r="P17" s="116" t="s">
        <v>32</v>
      </c>
      <c r="Q17" s="116"/>
      <c r="R17" s="116"/>
      <c r="S17" s="75"/>
      <c r="T17" s="75"/>
    </row>
    <row r="18" spans="1:20" ht="15.75" x14ac:dyDescent="0.25">
      <c r="A18" s="77"/>
      <c r="B18" s="78"/>
      <c r="C18" s="79"/>
      <c r="D18" s="113"/>
      <c r="E18" s="113"/>
      <c r="F18" s="113"/>
      <c r="G18" s="113"/>
      <c r="H18" s="113"/>
      <c r="I18" s="79"/>
      <c r="J18" s="80"/>
      <c r="K18" s="79"/>
      <c r="L18" s="114" t="s">
        <v>348</v>
      </c>
      <c r="M18" s="114"/>
      <c r="N18" s="114"/>
      <c r="O18" s="114"/>
      <c r="P18" s="114"/>
      <c r="Q18" s="114"/>
      <c r="R18" s="81"/>
      <c r="S18" s="75"/>
      <c r="T18" s="75"/>
    </row>
    <row r="19" spans="1:20" ht="15.75" x14ac:dyDescent="0.25">
      <c r="A19" s="112" t="s">
        <v>349</v>
      </c>
      <c r="B19" s="112"/>
      <c r="C19" s="112"/>
      <c r="D19" s="113"/>
      <c r="E19" s="113"/>
      <c r="F19" s="113"/>
      <c r="G19" s="113"/>
      <c r="H19" s="113"/>
      <c r="I19" s="109"/>
      <c r="J19" s="109"/>
      <c r="K19" s="109"/>
      <c r="L19" s="114"/>
      <c r="M19" s="114"/>
      <c r="N19" s="114"/>
      <c r="O19" s="114"/>
      <c r="P19" s="114"/>
      <c r="Q19" s="114"/>
      <c r="R19" s="76"/>
      <c r="S19" s="75"/>
      <c r="T19" s="75"/>
    </row>
    <row r="20" spans="1:20" ht="15.75" x14ac:dyDescent="0.25">
      <c r="A20" s="109"/>
      <c r="B20" s="109"/>
      <c r="C20" s="109"/>
      <c r="D20" s="111" t="s">
        <v>350</v>
      </c>
      <c r="E20" s="111"/>
      <c r="F20" s="111"/>
      <c r="G20" s="111"/>
      <c r="H20" s="111"/>
      <c r="I20" s="109"/>
      <c r="J20" s="109"/>
      <c r="K20" s="109"/>
      <c r="L20" s="111" t="s">
        <v>351</v>
      </c>
      <c r="M20" s="111"/>
      <c r="N20" s="111"/>
      <c r="O20" s="111"/>
      <c r="P20" s="111"/>
      <c r="Q20" s="111"/>
      <c r="R20" s="76"/>
      <c r="S20" s="75"/>
      <c r="T20" s="75"/>
    </row>
    <row r="21" spans="1:20" ht="15.75" x14ac:dyDescent="0.25">
      <c r="A21" s="112" t="s">
        <v>352</v>
      </c>
      <c r="B21" s="112"/>
      <c r="C21" s="112"/>
      <c r="D21" s="108"/>
      <c r="E21" s="108"/>
      <c r="F21" s="108"/>
      <c r="G21" s="108"/>
      <c r="H21" s="108"/>
      <c r="I21" s="109"/>
      <c r="J21" s="109"/>
      <c r="K21" s="109"/>
      <c r="L21" s="110" t="s">
        <v>353</v>
      </c>
      <c r="M21" s="110"/>
      <c r="N21" s="110"/>
      <c r="O21" s="110"/>
      <c r="P21" s="110"/>
      <c r="Q21" s="110"/>
      <c r="R21" s="76"/>
      <c r="S21" s="75"/>
      <c r="T21" s="75"/>
    </row>
    <row r="22" spans="1:20" ht="15.75" x14ac:dyDescent="0.25">
      <c r="A22" s="109"/>
      <c r="B22" s="109"/>
      <c r="C22" s="109"/>
      <c r="D22" s="111" t="s">
        <v>350</v>
      </c>
      <c r="E22" s="111"/>
      <c r="F22" s="111"/>
      <c r="G22" s="111"/>
      <c r="H22" s="111"/>
      <c r="I22" s="109"/>
      <c r="J22" s="109"/>
      <c r="K22" s="109"/>
      <c r="L22" s="111" t="s">
        <v>351</v>
      </c>
      <c r="M22" s="111"/>
      <c r="N22" s="111"/>
      <c r="O22" s="111"/>
      <c r="P22" s="111"/>
      <c r="Q22" s="111"/>
      <c r="R22" s="76"/>
      <c r="S22" s="75"/>
      <c r="T22" s="75"/>
    </row>
    <row r="23" spans="1:20" ht="42" customHeight="1" x14ac:dyDescent="0.25">
      <c r="A23" s="107" t="s">
        <v>354</v>
      </c>
      <c r="B23" s="107"/>
      <c r="C23" s="107"/>
      <c r="D23" s="108"/>
      <c r="E23" s="108"/>
      <c r="F23" s="108"/>
      <c r="G23" s="108"/>
      <c r="H23" s="108"/>
      <c r="I23" s="109"/>
      <c r="J23" s="109"/>
      <c r="K23" s="109"/>
      <c r="L23" s="110" t="s">
        <v>355</v>
      </c>
      <c r="M23" s="110"/>
      <c r="N23" s="110"/>
      <c r="O23" s="110"/>
      <c r="P23" s="110"/>
      <c r="Q23" s="110"/>
      <c r="R23" s="76"/>
      <c r="S23" s="75"/>
      <c r="T23" s="75"/>
    </row>
    <row r="24" spans="1:20" ht="15.75" x14ac:dyDescent="0.25">
      <c r="A24" s="109"/>
      <c r="B24" s="109"/>
      <c r="C24" s="109"/>
      <c r="D24" s="111" t="s">
        <v>350</v>
      </c>
      <c r="E24" s="111"/>
      <c r="F24" s="111"/>
      <c r="G24" s="111"/>
      <c r="H24" s="111"/>
      <c r="I24" s="109"/>
      <c r="J24" s="109"/>
      <c r="K24" s="109"/>
      <c r="L24" s="111" t="s">
        <v>351</v>
      </c>
      <c r="M24" s="111"/>
      <c r="N24" s="111"/>
      <c r="O24" s="111"/>
      <c r="P24" s="111"/>
      <c r="Q24" s="111"/>
      <c r="R24" s="76"/>
      <c r="S24" s="75"/>
      <c r="T24" s="75"/>
    </row>
    <row r="25" spans="1:20" ht="15.75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6"/>
      <c r="S25" s="75"/>
      <c r="T25" s="75"/>
    </row>
    <row r="26" spans="1:20" ht="15.75" x14ac:dyDescent="0.25">
      <c r="A26" s="77"/>
      <c r="B26" s="106" t="s">
        <v>356</v>
      </c>
      <c r="C26" s="106"/>
      <c r="D26" s="106"/>
      <c r="E26" s="10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6"/>
      <c r="S26" s="75"/>
      <c r="T26" s="75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rep:2.44.0.125</dc:description>
  <cp:lastModifiedBy>Литта</cp:lastModifiedBy>
  <dcterms:created xsi:type="dcterms:W3CDTF">2018-04-23T12:00:25Z</dcterms:created>
  <dcterms:modified xsi:type="dcterms:W3CDTF">2018-04-26T07:45:19Z</dcterms:modified>
</cp:coreProperties>
</file>